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A.R\Desktop\SAMPLES 2023\LUMBER\"/>
    </mc:Choice>
  </mc:AlternateContent>
  <bookViews>
    <workbookView xWindow="0" yWindow="0" windowWidth="28800" windowHeight="12435" tabRatio="683"/>
  </bookViews>
  <sheets>
    <sheet name="DETAILED LUMBER BLDG B2" sheetId="7" r:id="rId1"/>
    <sheet name="CONSOLIDATED LIST BLDG B2" sheetId="6" r:id="rId2"/>
  </sheets>
  <definedNames>
    <definedName name="_xlnm._FilterDatabase" localSheetId="1" hidden="1">'CONSOLIDATED LIST BLDG B2'!$A$1:$D$79</definedName>
    <definedName name="_xlnm._FilterDatabase" localSheetId="0" hidden="1">'DETAILED LUMBER BLDG B2'!$A$1:$N$334</definedName>
    <definedName name="_xlnm.Print_Area" localSheetId="0">'DETAILED LUMBER BLDG B2'!$A$1:$J$334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7" l="1"/>
  <c r="A19" i="7"/>
  <c r="A20" i="7"/>
  <c r="A21" i="7"/>
  <c r="A26" i="7"/>
  <c r="A27" i="7"/>
  <c r="A28" i="7"/>
  <c r="A33" i="7"/>
  <c r="A34" i="7"/>
  <c r="A35" i="7"/>
  <c r="A43" i="7"/>
  <c r="A44" i="7"/>
  <c r="A45" i="7"/>
  <c r="A50" i="7"/>
  <c r="A51" i="7"/>
  <c r="A52" i="7"/>
  <c r="A60" i="7"/>
  <c r="A61" i="7"/>
  <c r="A62" i="7"/>
  <c r="A80" i="7"/>
  <c r="A81" i="7"/>
  <c r="A82" i="7"/>
  <c r="A85" i="7"/>
  <c r="A86" i="7"/>
  <c r="A87" i="7"/>
  <c r="A99" i="7"/>
  <c r="A100" i="7"/>
  <c r="A101" i="7"/>
  <c r="A108" i="7"/>
  <c r="A109" i="7"/>
  <c r="A110" i="7"/>
  <c r="A117" i="7"/>
  <c r="A118" i="7"/>
  <c r="A119" i="7"/>
  <c r="A124" i="7"/>
  <c r="A125" i="7"/>
  <c r="A126" i="7"/>
  <c r="A131" i="7"/>
  <c r="A132" i="7"/>
  <c r="A133" i="7"/>
  <c r="A140" i="7"/>
  <c r="A141" i="7"/>
  <c r="A142" i="7"/>
  <c r="A147" i="7"/>
  <c r="A148" i="7"/>
  <c r="A149" i="7"/>
  <c r="A152" i="7"/>
  <c r="A153" i="7"/>
  <c r="A154" i="7"/>
  <c r="A160" i="7"/>
  <c r="A161" i="7"/>
  <c r="A162" i="7"/>
  <c r="A165" i="7"/>
  <c r="A166" i="7"/>
  <c r="A167" i="7"/>
  <c r="A173" i="7"/>
  <c r="A174" i="7"/>
  <c r="A175" i="7"/>
  <c r="A182" i="7"/>
  <c r="A183" i="7"/>
  <c r="A184" i="7"/>
  <c r="A189" i="7"/>
  <c r="A190" i="7"/>
  <c r="A191" i="7"/>
  <c r="A196" i="7"/>
  <c r="A197" i="7"/>
  <c r="A198" i="7"/>
  <c r="A205" i="7"/>
  <c r="A206" i="7"/>
  <c r="A207" i="7"/>
  <c r="A212" i="7"/>
  <c r="A213" i="7"/>
  <c r="A214" i="7"/>
  <c r="A217" i="7"/>
  <c r="A218" i="7"/>
  <c r="A219" i="7"/>
  <c r="A226" i="7"/>
  <c r="A227" i="7"/>
  <c r="A228" i="7"/>
  <c r="A235" i="7"/>
  <c r="A236" i="7"/>
  <c r="A237" i="7"/>
  <c r="A244" i="7"/>
  <c r="A245" i="7"/>
  <c r="A246" i="7"/>
  <c r="A251" i="7"/>
  <c r="A252" i="7"/>
  <c r="A253" i="7"/>
  <c r="A258" i="7"/>
  <c r="A259" i="7"/>
  <c r="A260" i="7"/>
  <c r="A267" i="7"/>
  <c r="A268" i="7"/>
  <c r="A269" i="7"/>
  <c r="A274" i="7"/>
  <c r="A275" i="7"/>
  <c r="A276" i="7"/>
  <c r="A281" i="7"/>
  <c r="A282" i="7"/>
  <c r="A283" i="7"/>
  <c r="A287" i="7"/>
  <c r="A288" i="7"/>
  <c r="A289" i="7"/>
  <c r="A293" i="7"/>
  <c r="A294" i="7"/>
  <c r="A295" i="7"/>
  <c r="A305" i="7"/>
  <c r="A306" i="7"/>
  <c r="A307" i="7"/>
  <c r="A310" i="7"/>
  <c r="A311" i="7"/>
  <c r="A312" i="7"/>
  <c r="A326" i="7"/>
  <c r="A328" i="7"/>
  <c r="A329" i="7"/>
  <c r="A330" i="7"/>
  <c r="A331" i="7"/>
  <c r="A9" i="7"/>
  <c r="H229" i="7"/>
  <c r="G229" i="7"/>
  <c r="H168" i="7"/>
  <c r="G168" i="7"/>
  <c r="H324" i="7"/>
  <c r="G324" i="7"/>
  <c r="H88" i="7"/>
  <c r="G88" i="7"/>
  <c r="H90" i="7"/>
  <c r="G90" i="7"/>
  <c r="I229" i="7" l="1"/>
  <c r="I168" i="7"/>
  <c r="I324" i="7"/>
  <c r="I88" i="7"/>
  <c r="I90" i="7"/>
  <c r="H11" i="7" l="1"/>
  <c r="G11" i="7"/>
  <c r="I11" i="7" l="1"/>
  <c r="A60" i="6"/>
  <c r="A61" i="6"/>
  <c r="A62" i="6"/>
  <c r="A76" i="6"/>
  <c r="H327" i="7"/>
  <c r="G327" i="7"/>
  <c r="H325" i="7"/>
  <c r="G325" i="7"/>
  <c r="H323" i="7"/>
  <c r="G323" i="7"/>
  <c r="H322" i="7"/>
  <c r="G322" i="7"/>
  <c r="H321" i="7"/>
  <c r="G321" i="7"/>
  <c r="H320" i="7"/>
  <c r="G320" i="7"/>
  <c r="H319" i="7"/>
  <c r="G319" i="7"/>
  <c r="H318" i="7"/>
  <c r="G318" i="7"/>
  <c r="H317" i="7"/>
  <c r="G317" i="7"/>
  <c r="H316" i="7"/>
  <c r="G316" i="7"/>
  <c r="H315" i="7"/>
  <c r="G315" i="7"/>
  <c r="H314" i="7"/>
  <c r="G314" i="7"/>
  <c r="H313" i="7"/>
  <c r="G313" i="7"/>
  <c r="H309" i="7"/>
  <c r="G309" i="7"/>
  <c r="H308" i="7"/>
  <c r="G308" i="7"/>
  <c r="H304" i="7"/>
  <c r="G304" i="7"/>
  <c r="H303" i="7"/>
  <c r="G303" i="7"/>
  <c r="H302" i="7"/>
  <c r="G302" i="7"/>
  <c r="H301" i="7"/>
  <c r="G301" i="7"/>
  <c r="H300" i="7"/>
  <c r="G300" i="7"/>
  <c r="H299" i="7"/>
  <c r="G299" i="7"/>
  <c r="H298" i="7"/>
  <c r="G298" i="7"/>
  <c r="H297" i="7"/>
  <c r="G297" i="7"/>
  <c r="H296" i="7"/>
  <c r="G296" i="7"/>
  <c r="H292" i="7"/>
  <c r="G292" i="7"/>
  <c r="H291" i="7"/>
  <c r="G291" i="7"/>
  <c r="H290" i="7"/>
  <c r="G290" i="7"/>
  <c r="H286" i="7"/>
  <c r="G286" i="7"/>
  <c r="H285" i="7"/>
  <c r="G285" i="7"/>
  <c r="H284" i="7"/>
  <c r="G284" i="7"/>
  <c r="H280" i="7"/>
  <c r="G280" i="7"/>
  <c r="H279" i="7"/>
  <c r="G279" i="7"/>
  <c r="H278" i="7"/>
  <c r="G278" i="7"/>
  <c r="H277" i="7"/>
  <c r="G277" i="7"/>
  <c r="H273" i="7"/>
  <c r="G273" i="7"/>
  <c r="H272" i="7"/>
  <c r="G272" i="7"/>
  <c r="H271" i="7"/>
  <c r="G271" i="7"/>
  <c r="H270" i="7"/>
  <c r="G270" i="7"/>
  <c r="H266" i="7"/>
  <c r="G266" i="7"/>
  <c r="H265" i="7"/>
  <c r="G265" i="7"/>
  <c r="H264" i="7"/>
  <c r="G264" i="7"/>
  <c r="H263" i="7"/>
  <c r="G263" i="7"/>
  <c r="H262" i="7"/>
  <c r="G262" i="7"/>
  <c r="H261" i="7"/>
  <c r="G261" i="7"/>
  <c r="H257" i="7"/>
  <c r="G257" i="7"/>
  <c r="H256" i="7"/>
  <c r="G256" i="7"/>
  <c r="H255" i="7"/>
  <c r="G255" i="7"/>
  <c r="H254" i="7"/>
  <c r="G254" i="7"/>
  <c r="H250" i="7"/>
  <c r="G250" i="7"/>
  <c r="H249" i="7"/>
  <c r="G249" i="7"/>
  <c r="H248" i="7"/>
  <c r="G248" i="7"/>
  <c r="H247" i="7"/>
  <c r="G247" i="7"/>
  <c r="H243" i="7"/>
  <c r="G243" i="7"/>
  <c r="H242" i="7"/>
  <c r="G242" i="7"/>
  <c r="H241" i="7"/>
  <c r="G241" i="7"/>
  <c r="H240" i="7"/>
  <c r="G240" i="7"/>
  <c r="H239" i="7"/>
  <c r="G239" i="7"/>
  <c r="H238" i="7"/>
  <c r="G238" i="7"/>
  <c r="H234" i="7"/>
  <c r="G234" i="7"/>
  <c r="H233" i="7"/>
  <c r="G233" i="7"/>
  <c r="H232" i="7"/>
  <c r="G232" i="7"/>
  <c r="H231" i="7"/>
  <c r="G231" i="7"/>
  <c r="H230" i="7"/>
  <c r="G230" i="7"/>
  <c r="H225" i="7"/>
  <c r="G225" i="7"/>
  <c r="H224" i="7"/>
  <c r="G224" i="7"/>
  <c r="H223" i="7"/>
  <c r="G223" i="7"/>
  <c r="H222" i="7"/>
  <c r="G222" i="7"/>
  <c r="H221" i="7"/>
  <c r="G221" i="7"/>
  <c r="H220" i="7"/>
  <c r="G220" i="7"/>
  <c r="H216" i="7"/>
  <c r="G216" i="7"/>
  <c r="H215" i="7"/>
  <c r="G215" i="7"/>
  <c r="H211" i="7"/>
  <c r="G211" i="7"/>
  <c r="H210" i="7"/>
  <c r="G210" i="7"/>
  <c r="H209" i="7"/>
  <c r="G209" i="7"/>
  <c r="H208" i="7"/>
  <c r="G208" i="7"/>
  <c r="H204" i="7"/>
  <c r="G204" i="7"/>
  <c r="H203" i="7"/>
  <c r="G203" i="7"/>
  <c r="H202" i="7"/>
  <c r="G202" i="7"/>
  <c r="H201" i="7"/>
  <c r="G201" i="7"/>
  <c r="H200" i="7"/>
  <c r="G200" i="7"/>
  <c r="H199" i="7"/>
  <c r="G199" i="7"/>
  <c r="H195" i="7"/>
  <c r="G195" i="7"/>
  <c r="H194" i="7"/>
  <c r="G194" i="7"/>
  <c r="H193" i="7"/>
  <c r="G193" i="7"/>
  <c r="H192" i="7"/>
  <c r="G192" i="7"/>
  <c r="H188" i="7"/>
  <c r="G188" i="7"/>
  <c r="H187" i="7"/>
  <c r="G187" i="7"/>
  <c r="H186" i="7"/>
  <c r="G186" i="7"/>
  <c r="H185" i="7"/>
  <c r="G185" i="7"/>
  <c r="H181" i="7"/>
  <c r="G181" i="7"/>
  <c r="H180" i="7"/>
  <c r="G180" i="7"/>
  <c r="H179" i="7"/>
  <c r="G179" i="7"/>
  <c r="H178" i="7"/>
  <c r="G178" i="7"/>
  <c r="H177" i="7"/>
  <c r="G177" i="7"/>
  <c r="H176" i="7"/>
  <c r="G176" i="7"/>
  <c r="H172" i="7"/>
  <c r="G172" i="7"/>
  <c r="H171" i="7"/>
  <c r="G171" i="7"/>
  <c r="H170" i="7"/>
  <c r="G170" i="7"/>
  <c r="H169" i="7"/>
  <c r="G169" i="7"/>
  <c r="H164" i="7"/>
  <c r="G164" i="7"/>
  <c r="H163" i="7"/>
  <c r="G163" i="7"/>
  <c r="H159" i="7"/>
  <c r="G159" i="7"/>
  <c r="H158" i="7"/>
  <c r="G158" i="7"/>
  <c r="H157" i="7"/>
  <c r="G157" i="7"/>
  <c r="H156" i="7"/>
  <c r="G156" i="7"/>
  <c r="H155" i="7"/>
  <c r="G155" i="7"/>
  <c r="H151" i="7"/>
  <c r="G151" i="7"/>
  <c r="H150" i="7"/>
  <c r="G150" i="7"/>
  <c r="H146" i="7"/>
  <c r="G146" i="7"/>
  <c r="H145" i="7"/>
  <c r="G145" i="7"/>
  <c r="H144" i="7"/>
  <c r="G144" i="7"/>
  <c r="H143" i="7"/>
  <c r="G143" i="7"/>
  <c r="H139" i="7"/>
  <c r="G139" i="7"/>
  <c r="H138" i="7"/>
  <c r="G138" i="7"/>
  <c r="H137" i="7"/>
  <c r="G137" i="7"/>
  <c r="H136" i="7"/>
  <c r="G136" i="7"/>
  <c r="H135" i="7"/>
  <c r="G135" i="7"/>
  <c r="H134" i="7"/>
  <c r="G134" i="7"/>
  <c r="H130" i="7"/>
  <c r="G130" i="7"/>
  <c r="H129" i="7"/>
  <c r="G129" i="7"/>
  <c r="H128" i="7"/>
  <c r="G128" i="7"/>
  <c r="H127" i="7"/>
  <c r="G127" i="7"/>
  <c r="H123" i="7"/>
  <c r="G123" i="7"/>
  <c r="H122" i="7"/>
  <c r="G122" i="7"/>
  <c r="H121" i="7"/>
  <c r="G121" i="7"/>
  <c r="H120" i="7"/>
  <c r="G120" i="7"/>
  <c r="H116" i="7"/>
  <c r="G116" i="7"/>
  <c r="H115" i="7"/>
  <c r="G115" i="7"/>
  <c r="H114" i="7"/>
  <c r="G114" i="7"/>
  <c r="H113" i="7"/>
  <c r="G113" i="7"/>
  <c r="H112" i="7"/>
  <c r="G112" i="7"/>
  <c r="H111" i="7"/>
  <c r="G111" i="7"/>
  <c r="H107" i="7"/>
  <c r="G107" i="7"/>
  <c r="H106" i="7"/>
  <c r="G106" i="7"/>
  <c r="H105" i="7"/>
  <c r="G105" i="7"/>
  <c r="H104" i="7"/>
  <c r="G104" i="7"/>
  <c r="H103" i="7"/>
  <c r="G103" i="7"/>
  <c r="H102" i="7"/>
  <c r="G102" i="7"/>
  <c r="H98" i="7"/>
  <c r="G98" i="7"/>
  <c r="H97" i="7"/>
  <c r="G97" i="7"/>
  <c r="H96" i="7"/>
  <c r="G96" i="7"/>
  <c r="H95" i="7"/>
  <c r="G95" i="7"/>
  <c r="H94" i="7"/>
  <c r="G94" i="7"/>
  <c r="H93" i="7"/>
  <c r="G93" i="7"/>
  <c r="H92" i="7"/>
  <c r="G92" i="7"/>
  <c r="H91" i="7"/>
  <c r="G91" i="7"/>
  <c r="H89" i="7"/>
  <c r="G89" i="7"/>
  <c r="H84" i="7"/>
  <c r="G84" i="7"/>
  <c r="H83" i="7"/>
  <c r="G83" i="7"/>
  <c r="H79" i="7"/>
  <c r="G79" i="7"/>
  <c r="H78" i="7"/>
  <c r="G78" i="7"/>
  <c r="H77" i="7"/>
  <c r="G77" i="7"/>
  <c r="H76" i="7"/>
  <c r="G76" i="7"/>
  <c r="H75" i="7"/>
  <c r="G75" i="7"/>
  <c r="H74" i="7"/>
  <c r="G74" i="7"/>
  <c r="H73" i="7"/>
  <c r="G73" i="7"/>
  <c r="H72" i="7"/>
  <c r="G72" i="7"/>
  <c r="H71" i="7"/>
  <c r="G71" i="7"/>
  <c r="H70" i="7"/>
  <c r="G70" i="7"/>
  <c r="H69" i="7"/>
  <c r="G69" i="7"/>
  <c r="H68" i="7"/>
  <c r="G68" i="7"/>
  <c r="H67" i="7"/>
  <c r="G67" i="7"/>
  <c r="H66" i="7"/>
  <c r="G66" i="7"/>
  <c r="H65" i="7"/>
  <c r="G65" i="7"/>
  <c r="H64" i="7"/>
  <c r="G64" i="7"/>
  <c r="H63" i="7"/>
  <c r="G63" i="7"/>
  <c r="H59" i="7"/>
  <c r="G59" i="7"/>
  <c r="H58" i="7"/>
  <c r="G58" i="7"/>
  <c r="H57" i="7"/>
  <c r="G57" i="7"/>
  <c r="H56" i="7"/>
  <c r="G56" i="7"/>
  <c r="H55" i="7"/>
  <c r="G55" i="7"/>
  <c r="H54" i="7"/>
  <c r="G54" i="7"/>
  <c r="H53" i="7"/>
  <c r="G53" i="7"/>
  <c r="H49" i="7"/>
  <c r="G49" i="7"/>
  <c r="H48" i="7"/>
  <c r="G48" i="7"/>
  <c r="H47" i="7"/>
  <c r="G47" i="7"/>
  <c r="H46" i="7"/>
  <c r="G46" i="7"/>
  <c r="H42" i="7"/>
  <c r="G42" i="7"/>
  <c r="H41" i="7"/>
  <c r="G41" i="7"/>
  <c r="H40" i="7"/>
  <c r="G40" i="7"/>
  <c r="H39" i="7"/>
  <c r="G39" i="7"/>
  <c r="H38" i="7"/>
  <c r="G38" i="7"/>
  <c r="H37" i="7"/>
  <c r="G37" i="7"/>
  <c r="H36" i="7"/>
  <c r="G36" i="7"/>
  <c r="H32" i="7"/>
  <c r="G32" i="7"/>
  <c r="H31" i="7"/>
  <c r="G31" i="7"/>
  <c r="H30" i="7"/>
  <c r="G30" i="7"/>
  <c r="H29" i="7"/>
  <c r="G29" i="7"/>
  <c r="H25" i="7"/>
  <c r="G25" i="7"/>
  <c r="H24" i="7"/>
  <c r="G24" i="7"/>
  <c r="H23" i="7"/>
  <c r="G23" i="7"/>
  <c r="H22" i="7"/>
  <c r="G22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A8" i="7"/>
  <c r="A7" i="7"/>
  <c r="A6" i="6"/>
  <c r="A78" i="6"/>
  <c r="A5" i="6"/>
  <c r="A11" i="7" l="1"/>
  <c r="A12" i="7" s="1"/>
  <c r="A7" i="6"/>
  <c r="I255" i="7"/>
  <c r="I257" i="7"/>
  <c r="I271" i="7"/>
  <c r="I273" i="7"/>
  <c r="I285" i="7"/>
  <c r="I301" i="7"/>
  <c r="I303" i="7"/>
  <c r="I192" i="7"/>
  <c r="I54" i="7"/>
  <c r="I56" i="7"/>
  <c r="I58" i="7"/>
  <c r="I95" i="7"/>
  <c r="I155" i="7"/>
  <c r="I14" i="7"/>
  <c r="I16" i="7"/>
  <c r="I18" i="7"/>
  <c r="I64" i="7"/>
  <c r="I66" i="7"/>
  <c r="I68" i="7"/>
  <c r="I70" i="7"/>
  <c r="I78" i="7"/>
  <c r="I96" i="7"/>
  <c r="I98" i="7"/>
  <c r="I112" i="7"/>
  <c r="I114" i="7"/>
  <c r="I116" i="7"/>
  <c r="I128" i="7"/>
  <c r="I130" i="7"/>
  <c r="I144" i="7"/>
  <c r="I146" i="7"/>
  <c r="I156" i="7"/>
  <c r="I158" i="7"/>
  <c r="I169" i="7"/>
  <c r="I171" i="7"/>
  <c r="I176" i="7"/>
  <c r="I178" i="7"/>
  <c r="I180" i="7"/>
  <c r="I215" i="7"/>
  <c r="I159" i="7"/>
  <c r="I188" i="7"/>
  <c r="I193" i="7"/>
  <c r="I195" i="7"/>
  <c r="I249" i="7"/>
  <c r="I279" i="7"/>
  <c r="I284" i="7"/>
  <c r="I286" i="7"/>
  <c r="I300" i="7"/>
  <c r="I302" i="7"/>
  <c r="I304" i="7"/>
  <c r="I248" i="7"/>
  <c r="I63" i="7"/>
  <c r="I71" i="7"/>
  <c r="I73" i="7"/>
  <c r="I75" i="7"/>
  <c r="I77" i="7"/>
  <c r="I79" i="7"/>
  <c r="I91" i="7"/>
  <c r="I111" i="7"/>
  <c r="I113" i="7"/>
  <c r="I115" i="7"/>
  <c r="I194" i="7"/>
  <c r="I67" i="7"/>
  <c r="I185" i="7"/>
  <c r="I187" i="7"/>
  <c r="I250" i="7"/>
  <c r="I278" i="7"/>
  <c r="I280" i="7"/>
  <c r="I313" i="7"/>
  <c r="I315" i="7"/>
  <c r="I317" i="7"/>
  <c r="I319" i="7"/>
  <c r="I321" i="7"/>
  <c r="I323" i="7"/>
  <c r="I127" i="7"/>
  <c r="I29" i="7"/>
  <c r="I31" i="7"/>
  <c r="I72" i="7"/>
  <c r="I92" i="7"/>
  <c r="I94" i="7"/>
  <c r="I216" i="7"/>
  <c r="I314" i="7"/>
  <c r="I13" i="7"/>
  <c r="I15" i="7"/>
  <c r="I17" i="7"/>
  <c r="I30" i="7"/>
  <c r="I32" i="7"/>
  <c r="I37" i="7"/>
  <c r="I39" i="7"/>
  <c r="I41" i="7"/>
  <c r="I36" i="7"/>
  <c r="I38" i="7"/>
  <c r="I40" i="7"/>
  <c r="I42" i="7"/>
  <c r="I46" i="7"/>
  <c r="I48" i="7"/>
  <c r="I65" i="7"/>
  <c r="I69" i="7"/>
  <c r="I84" i="7"/>
  <c r="I93" i="7"/>
  <c r="I89" i="7"/>
  <c r="I97" i="7"/>
  <c r="I129" i="7"/>
  <c r="I134" i="7"/>
  <c r="I136" i="7"/>
  <c r="I157" i="7"/>
  <c r="I164" i="7"/>
  <c r="I186" i="7"/>
  <c r="I199" i="7"/>
  <c r="G330" i="7"/>
  <c r="I247" i="7"/>
  <c r="I256" i="7"/>
  <c r="I254" i="7"/>
  <c r="I270" i="7"/>
  <c r="I272" i="7"/>
  <c r="I277" i="7"/>
  <c r="I309" i="7"/>
  <c r="I316" i="7"/>
  <c r="I318" i="7"/>
  <c r="I320" i="7"/>
  <c r="I322" i="7"/>
  <c r="I327" i="7"/>
  <c r="I325" i="7"/>
  <c r="I23" i="7"/>
  <c r="I25" i="7"/>
  <c r="I53" i="7"/>
  <c r="I55" i="7"/>
  <c r="I57" i="7"/>
  <c r="I59" i="7"/>
  <c r="I83" i="7"/>
  <c r="I103" i="7"/>
  <c r="I105" i="7"/>
  <c r="I107" i="7"/>
  <c r="I135" i="7"/>
  <c r="I137" i="7"/>
  <c r="I139" i="7"/>
  <c r="I201" i="7"/>
  <c r="I203" i="7"/>
  <c r="I208" i="7"/>
  <c r="I210" i="7"/>
  <c r="I221" i="7"/>
  <c r="I223" i="7"/>
  <c r="I225" i="7"/>
  <c r="I231" i="7"/>
  <c r="I233" i="7"/>
  <c r="I238" i="7"/>
  <c r="I240" i="7"/>
  <c r="I242" i="7"/>
  <c r="I261" i="7"/>
  <c r="I263" i="7"/>
  <c r="I265" i="7"/>
  <c r="I291" i="7"/>
  <c r="I47" i="7"/>
  <c r="I49" i="7"/>
  <c r="I143" i="7"/>
  <c r="I145" i="7"/>
  <c r="I163" i="7"/>
  <c r="I22" i="7"/>
  <c r="I24" i="7"/>
  <c r="I74" i="7"/>
  <c r="I76" i="7"/>
  <c r="I102" i="7"/>
  <c r="I104" i="7"/>
  <c r="I106" i="7"/>
  <c r="I138" i="7"/>
  <c r="I170" i="7"/>
  <c r="I172" i="7"/>
  <c r="I177" i="7"/>
  <c r="I179" i="7"/>
  <c r="I181" i="7"/>
  <c r="I200" i="7"/>
  <c r="I202" i="7"/>
  <c r="I204" i="7"/>
  <c r="I209" i="7"/>
  <c r="I211" i="7"/>
  <c r="I220" i="7"/>
  <c r="I222" i="7"/>
  <c r="I224" i="7"/>
  <c r="I230" i="7"/>
  <c r="I232" i="7"/>
  <c r="I234" i="7"/>
  <c r="I239" i="7"/>
  <c r="I241" i="7"/>
  <c r="I243" i="7"/>
  <c r="I262" i="7"/>
  <c r="I264" i="7"/>
  <c r="I266" i="7"/>
  <c r="I290" i="7"/>
  <c r="I292" i="7"/>
  <c r="I308" i="7"/>
  <c r="A8" i="6"/>
  <c r="A9" i="6" s="1"/>
  <c r="A10" i="6" s="1"/>
  <c r="H330" i="7"/>
  <c r="H332" i="7" s="1"/>
  <c r="I120" i="7"/>
  <c r="I122" i="7"/>
  <c r="I151" i="7"/>
  <c r="I296" i="7"/>
  <c r="I298" i="7"/>
  <c r="I12" i="7"/>
  <c r="I121" i="7"/>
  <c r="I123" i="7"/>
  <c r="I150" i="7"/>
  <c r="I297" i="7"/>
  <c r="I299" i="7"/>
  <c r="A4" i="6"/>
  <c r="A13" i="7" l="1"/>
  <c r="A14" i="7"/>
  <c r="A15" i="7" s="1"/>
  <c r="G332" i="7"/>
  <c r="I333" i="7"/>
  <c r="A11" i="6"/>
  <c r="A12" i="6" s="1"/>
  <c r="I332" i="7"/>
  <c r="A16" i="7" l="1"/>
  <c r="A17" i="7"/>
  <c r="I334" i="7"/>
  <c r="B5" i="7" s="1"/>
  <c r="A13" i="6"/>
  <c r="A18" i="7" l="1"/>
  <c r="A14" i="6"/>
  <c r="A22" i="7" l="1"/>
  <c r="A23" i="7" s="1"/>
  <c r="A24" i="7" s="1"/>
  <c r="A15" i="6"/>
  <c r="A16" i="6" s="1"/>
  <c r="A25" i="7" l="1"/>
  <c r="A17" i="6"/>
  <c r="A29" i="7" l="1"/>
  <c r="A30" i="7" s="1"/>
  <c r="A18" i="6"/>
  <c r="A19" i="6" s="1"/>
  <c r="A20" i="6" s="1"/>
  <c r="A31" i="7" l="1"/>
  <c r="A32" i="7" s="1"/>
  <c r="A36" i="7" s="1"/>
  <c r="A37" i="7" s="1"/>
  <c r="A21" i="6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38" i="7" l="1"/>
  <c r="A39" i="7" s="1"/>
  <c r="A40" i="7" s="1"/>
  <c r="A41" i="7" s="1"/>
  <c r="A42" i="7" s="1"/>
  <c r="A46" i="7" s="1"/>
  <c r="A47" i="7" s="1"/>
  <c r="A48" i="7" s="1"/>
  <c r="A49" i="7" s="1"/>
  <c r="A53" i="7" s="1"/>
  <c r="A54" i="7" s="1"/>
  <c r="A55" i="7" s="1"/>
  <c r="A56" i="7" s="1"/>
  <c r="A57" i="7" s="1"/>
  <c r="A58" i="7" s="1"/>
  <c r="A59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3" i="7" s="1"/>
  <c r="A84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102" i="7" s="1"/>
  <c r="A103" i="7" s="1"/>
  <c r="A104" i="7" s="1"/>
  <c r="A105" i="7" s="1"/>
  <c r="A106" i="7" s="1"/>
  <c r="A107" i="7" s="1"/>
  <c r="A111" i="7" s="1"/>
  <c r="A112" i="7" s="1"/>
  <c r="A113" i="7" s="1"/>
  <c r="A114" i="7" s="1"/>
  <c r="A115" i="7" s="1"/>
  <c r="A116" i="7" s="1"/>
  <c r="A120" i="7" s="1"/>
  <c r="A121" i="7" s="1"/>
  <c r="A122" i="7" s="1"/>
  <c r="A123" i="7" s="1"/>
  <c r="A127" i="7" s="1"/>
  <c r="A128" i="7" s="1"/>
  <c r="A129" i="7" s="1"/>
  <c r="A130" i="7" s="1"/>
  <c r="A134" i="7" s="1"/>
  <c r="A135" i="7" s="1"/>
  <c r="A136" i="7" s="1"/>
  <c r="A137" i="7" s="1"/>
  <c r="A138" i="7" s="1"/>
  <c r="A139" i="7" s="1"/>
  <c r="A143" i="7" s="1"/>
  <c r="A144" i="7" s="1"/>
  <c r="A145" i="7" s="1"/>
  <c r="A146" i="7" s="1"/>
  <c r="A150" i="7" s="1"/>
  <c r="A151" i="7" s="1"/>
  <c r="A155" i="7" s="1"/>
  <c r="A156" i="7" s="1"/>
  <c r="A157" i="7" s="1"/>
  <c r="A158" i="7" s="1"/>
  <c r="A159" i="7" s="1"/>
  <c r="A163" i="7" s="1"/>
  <c r="A164" i="7" s="1"/>
  <c r="A168" i="7" s="1"/>
  <c r="A169" i="7" s="1"/>
  <c r="A170" i="7" s="1"/>
  <c r="A171" i="7" s="1"/>
  <c r="A172" i="7" s="1"/>
  <c r="A176" i="7" s="1"/>
  <c r="A177" i="7" s="1"/>
  <c r="A178" i="7" s="1"/>
  <c r="A179" i="7" s="1"/>
  <c r="A180" i="7" s="1"/>
  <c r="A181" i="7" s="1"/>
  <c r="A185" i="7" s="1"/>
  <c r="A186" i="7" s="1"/>
  <c r="A187" i="7" s="1"/>
  <c r="A188" i="7" s="1"/>
  <c r="A192" i="7" s="1"/>
  <c r="A193" i="7" s="1"/>
  <c r="A194" i="7" s="1"/>
  <c r="A195" i="7" s="1"/>
  <c r="A199" i="7" s="1"/>
  <c r="A200" i="7" s="1"/>
  <c r="A201" i="7" s="1"/>
  <c r="A202" i="7" s="1"/>
  <c r="A203" i="7" s="1"/>
  <c r="A204" i="7" s="1"/>
  <c r="A208" i="7" s="1"/>
  <c r="A209" i="7" s="1"/>
  <c r="A210" i="7" s="1"/>
  <c r="A211" i="7" s="1"/>
  <c r="A215" i="7" s="1"/>
  <c r="A216" i="7" s="1"/>
  <c r="A220" i="7" s="1"/>
  <c r="A221" i="7" s="1"/>
  <c r="A222" i="7" s="1"/>
  <c r="A223" i="7" s="1"/>
  <c r="A224" i="7" s="1"/>
  <c r="A225" i="7" s="1"/>
  <c r="A229" i="7" s="1"/>
  <c r="A230" i="7" s="1"/>
  <c r="A231" i="7" s="1"/>
  <c r="A232" i="7" s="1"/>
  <c r="A233" i="7" s="1"/>
  <c r="A234" i="7" s="1"/>
  <c r="A238" i="7" s="1"/>
  <c r="A239" i="7" s="1"/>
  <c r="A240" i="7" s="1"/>
  <c r="A241" i="7" s="1"/>
  <c r="A242" i="7" s="1"/>
  <c r="A243" i="7" s="1"/>
  <c r="A247" i="7" s="1"/>
  <c r="A248" i="7" s="1"/>
  <c r="A249" i="7" s="1"/>
  <c r="A250" i="7" s="1"/>
  <c r="A254" i="7" s="1"/>
  <c r="A255" i="7" s="1"/>
  <c r="A256" i="7" s="1"/>
  <c r="A257" i="7" s="1"/>
  <c r="A261" i="7" s="1"/>
  <c r="A262" i="7" s="1"/>
  <c r="A263" i="7" s="1"/>
  <c r="A264" i="7" s="1"/>
  <c r="A265" i="7" s="1"/>
  <c r="A266" i="7" s="1"/>
  <c r="A270" i="7" s="1"/>
  <c r="A271" i="7" s="1"/>
  <c r="A272" i="7" s="1"/>
  <c r="A273" i="7" s="1"/>
  <c r="A277" i="7" s="1"/>
  <c r="A278" i="7" s="1"/>
  <c r="A279" i="7" s="1"/>
  <c r="A280" i="7" s="1"/>
  <c r="A284" i="7" s="1"/>
  <c r="A285" i="7" s="1"/>
  <c r="A286" i="7" s="1"/>
  <c r="A290" i="7" s="1"/>
  <c r="A291" i="7" s="1"/>
  <c r="A292" i="7" s="1"/>
  <c r="A296" i="7" s="1"/>
  <c r="A297" i="7" s="1"/>
  <c r="A298" i="7" s="1"/>
  <c r="A299" i="7" s="1"/>
  <c r="A300" i="7" s="1"/>
  <c r="A301" i="7" s="1"/>
  <c r="A302" i="7" s="1"/>
  <c r="A303" i="7" s="1"/>
  <c r="A304" i="7" s="1"/>
  <c r="A308" i="7" s="1"/>
  <c r="A309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7" i="7" s="1"/>
  <c r="A73" i="6"/>
  <c r="A75" i="6" s="1"/>
  <c r="A74" i="6"/>
  <c r="A77" i="6" l="1"/>
</calcChain>
</file>

<file path=xl/sharedStrings.xml><?xml version="1.0" encoding="utf-8"?>
<sst xmlns="http://schemas.openxmlformats.org/spreadsheetml/2006/main" count="810" uniqueCount="185">
  <si>
    <t>Sr#</t>
  </si>
  <si>
    <t>Description</t>
  </si>
  <si>
    <t>QTY.</t>
  </si>
  <si>
    <t>Material Unit Cost</t>
  </si>
  <si>
    <t>Total Cost</t>
  </si>
  <si>
    <t>Remarks</t>
  </si>
  <si>
    <t>Project Name</t>
  </si>
  <si>
    <t>Address</t>
  </si>
  <si>
    <t>Bottom Plate</t>
  </si>
  <si>
    <t>Wall Studs @ 16" OC.</t>
  </si>
  <si>
    <t>Top plate &amp; Mid Span Blocking</t>
  </si>
  <si>
    <t>Sheathing @ Exterior Wall</t>
  </si>
  <si>
    <t>Unit</t>
  </si>
  <si>
    <t>EA</t>
  </si>
  <si>
    <t>10'x125' Tyvek</t>
  </si>
  <si>
    <t>2"x165' Tyvek Tape</t>
  </si>
  <si>
    <t>Building Wrap</t>
  </si>
  <si>
    <t>Wrap Tape</t>
  </si>
  <si>
    <t>7/16" OSB 4x8</t>
  </si>
  <si>
    <t>LF</t>
  </si>
  <si>
    <t>29oz Adhesive</t>
  </si>
  <si>
    <t>Floor Sheathing</t>
  </si>
  <si>
    <t>Adhesive</t>
  </si>
  <si>
    <t>Sub Floor Framing/Decking @ 2nd Floor:</t>
  </si>
  <si>
    <t>Exterior Headers @ 1st Floor:</t>
  </si>
  <si>
    <t>Interior Headers/Beams @ 1st Floor:</t>
  </si>
  <si>
    <t>Headers/Beams @ Openings</t>
  </si>
  <si>
    <t>Joists</t>
  </si>
  <si>
    <t>Wood Posts @ 1st Floor:</t>
  </si>
  <si>
    <t>Wood Posts</t>
  </si>
  <si>
    <t>Exterior Headers @ 2nd Floor:</t>
  </si>
  <si>
    <t>Interior Headers/Beams @ 2nd Floor:</t>
  </si>
  <si>
    <t>Misc Blocking/Gable End Sheathing:</t>
  </si>
  <si>
    <t>Blocking</t>
  </si>
  <si>
    <t>Roof Framing/Decking:</t>
  </si>
  <si>
    <t>Roof Rafters</t>
  </si>
  <si>
    <t>Sheathing @ Gable End</t>
  </si>
  <si>
    <t>Simpson Hardwares:</t>
  </si>
  <si>
    <t>Simpson LUS210</t>
  </si>
  <si>
    <t>Roof Sheathing</t>
  </si>
  <si>
    <t>Ply Clips</t>
  </si>
  <si>
    <t>#15 Felt, 3'x144' Roll</t>
  </si>
  <si>
    <t>Roof Accessories</t>
  </si>
  <si>
    <t>Extra Simpson Strong Tie Allowance:</t>
  </si>
  <si>
    <t>LS</t>
  </si>
  <si>
    <t>Total Material</t>
  </si>
  <si>
    <t>Total Labor</t>
  </si>
  <si>
    <t>Labor Unit Cost</t>
  </si>
  <si>
    <t>Total Labor Cost</t>
  </si>
  <si>
    <t>Total Material Cost</t>
  </si>
  <si>
    <t>Wood Posts @ 2nd Floor:</t>
  </si>
  <si>
    <t>Sheathing @ Shear Wall</t>
  </si>
  <si>
    <t>BUILDING B2</t>
  </si>
  <si>
    <t>2x6x16' #2 spf</t>
  </si>
  <si>
    <t>2x4x16' #2 spf</t>
  </si>
  <si>
    <t>2x4x104-5/8" Stud Grade spf</t>
  </si>
  <si>
    <t>2x6x116-5/8" Stud Grade spf</t>
  </si>
  <si>
    <t>2x4x116-5/8" Stud Grade spf</t>
  </si>
  <si>
    <t>2x4x116-5/8" #2 spf</t>
  </si>
  <si>
    <t>Wall Studs @ 12" OC.</t>
  </si>
  <si>
    <t>Exterior Wall Framing @ 1st Floor: (680 LF)</t>
  </si>
  <si>
    <t>Corridor Wall Framing @ 1st Floor: (548 LF)</t>
  </si>
  <si>
    <t>Demising Wall Framing @ 1st Floor: (542 LF)</t>
  </si>
  <si>
    <t>Wall Studs @ 16"OC. &amp; 24" OC.</t>
  </si>
  <si>
    <t>Wall Studs @ 16"OC. &amp; 12" OC.</t>
  </si>
  <si>
    <t>Wall Studs @ 12"OC. &amp; 24" OC.</t>
  </si>
  <si>
    <t>Interior Wall Framing @ 1st Floor: (2074 LF)</t>
  </si>
  <si>
    <t>Furring Wall Framing @ 1st Floor: (220 LF)</t>
  </si>
  <si>
    <t>LSL 1300 Wall Studs @ 12"OC.</t>
  </si>
  <si>
    <t>1-1/2"x3-1/2" LSL 1300 (10' H)</t>
  </si>
  <si>
    <t>Furring Wall Framing @ 2nd Floor: (220 LF)</t>
  </si>
  <si>
    <t>2x6x104-5/8" Stud Grade spf</t>
  </si>
  <si>
    <t>Wall Studs @ 16"OC.</t>
  </si>
  <si>
    <t>Exterior Wall Framing @ 2nd Floor: (751 LF)</t>
  </si>
  <si>
    <t>Corridor Wall Framing @ 2nd Floor: (487 LF)</t>
  </si>
  <si>
    <t>Demising Wall Framing @ 2nd Floor: (775 LF)</t>
  </si>
  <si>
    <t>Interior Wall Framing @ 2nd Floor: (2241 LF)</t>
  </si>
  <si>
    <t>Exterior Wall Framing @ 3rd Floor: (751 LF)</t>
  </si>
  <si>
    <t>Corridor Wall Framing @ 3rd Floor: (487 LF)</t>
  </si>
  <si>
    <t>Demising Wall Framing @ 3rd Floor: (775 LF)</t>
  </si>
  <si>
    <t>Interior Wall Framing @ 3rd Floor: (2260 LF)</t>
  </si>
  <si>
    <t>Furring Wall Framing @ 3rd Floor: (201 LF)</t>
  </si>
  <si>
    <t>Corridor Wall Framing @ 4th Floor: (487 LF)</t>
  </si>
  <si>
    <t>Demising Wall Framing @ 4th Floor: (775 LF)</t>
  </si>
  <si>
    <t>Interior Wall Framing @ 4th Floor: (2260 LF)</t>
  </si>
  <si>
    <t>Furring Wall Framing @ 4th Floor: (201 LF)</t>
  </si>
  <si>
    <t>Exterior Wall Framing @ 4th Floor: (745 LF)</t>
  </si>
  <si>
    <t>2x6x14' Stud Grade spf</t>
  </si>
  <si>
    <t>Parapet Wall Framing @ Low Roof: (70 LF)</t>
  </si>
  <si>
    <t>Top plate</t>
  </si>
  <si>
    <t>2x6x12' Stud Grade spf</t>
  </si>
  <si>
    <t>2x6x16' #2 syp pt</t>
  </si>
  <si>
    <t>2x4x16' #2 syp pt</t>
  </si>
  <si>
    <t>2x10x16' #2 HF or btr</t>
  </si>
  <si>
    <t>1-3/4"x9-1/4" LVL (6/10')</t>
  </si>
  <si>
    <t>LVL Beam/Headers</t>
  </si>
  <si>
    <t>1-3/4"x16" LVL (3/10')</t>
  </si>
  <si>
    <t>1-3/4"x18" LVL (3/10')</t>
  </si>
  <si>
    <t>1-3/4"x18" LVL (3/12')</t>
  </si>
  <si>
    <t>1-3/4"x18" LVL (6/14')</t>
  </si>
  <si>
    <t>1-3/4"x18" LVL (15/16')</t>
  </si>
  <si>
    <t>2x8x16' #2 HF or btr</t>
  </si>
  <si>
    <t>2x12x16' #2 HF or btr</t>
  </si>
  <si>
    <t>1-3/4"x9-1/4" LVL (4/4')</t>
  </si>
  <si>
    <t>1-3/4"x9-1/4" LVL (2/6')</t>
  </si>
  <si>
    <t>1-3/4"x9-1/4" LVL (6/8')</t>
  </si>
  <si>
    <t>1-3/4"x9-1/4" LVL (2/10')</t>
  </si>
  <si>
    <t>1-3/4"x9-1/4" LVL (3/12')</t>
  </si>
  <si>
    <t>1-3/4"x14" LVL (3/8')</t>
  </si>
  <si>
    <t>1-3/4"x14" LVL (3/16')</t>
  </si>
  <si>
    <t>1-3/4"x18" LVL (3/4')</t>
  </si>
  <si>
    <t>1-3/4"x18" LVL (5/8')</t>
  </si>
  <si>
    <t>1-3/4"x18" LVL (5/12')</t>
  </si>
  <si>
    <t>1-3/4"x18" LVL (25/16')</t>
  </si>
  <si>
    <t>1-3/4"x18" LVL (3/18')</t>
  </si>
  <si>
    <t>1-3/4"x18" LVL (6/20')</t>
  </si>
  <si>
    <t>1-3/4"x18" LVL (3/22')</t>
  </si>
  <si>
    <t>3-1/2"x7"x10' PSL</t>
  </si>
  <si>
    <t>3-1/2"x9-1/4"x10' PSL</t>
  </si>
  <si>
    <t>2x4x16' #2 HF or btr</t>
  </si>
  <si>
    <t>Blocking/Ribbon Board</t>
  </si>
  <si>
    <t>2x6x16' #2 HF or btr</t>
  </si>
  <si>
    <t>16" LVL (12/16')</t>
  </si>
  <si>
    <t>1-1/8"x18" LSL (3/16')</t>
  </si>
  <si>
    <t>23/32" T&amp;G Sturd-I-Floor Plywood 4x8</t>
  </si>
  <si>
    <t>Low Roof Framing/Decking @ 2nd Floor:</t>
  </si>
  <si>
    <t>2x6x10' #2 HF or btr</t>
  </si>
  <si>
    <t>2x10x10' #2 HF or btr</t>
  </si>
  <si>
    <t>5/8" Plywood 4x8</t>
  </si>
  <si>
    <t>1-3/4"x9-1/4" LVL (8/10')</t>
  </si>
  <si>
    <t>1-3/4"x9-1/4" LVL (2/4')</t>
  </si>
  <si>
    <t>1-3/4"x18" LVL (6/12')</t>
  </si>
  <si>
    <t>3-1/2"x5-1/4"x10' PSL</t>
  </si>
  <si>
    <t>Sub Floor Framing/Decking @ 3rd Floor:</t>
  </si>
  <si>
    <t>Exterior Headers @ 3rd Floor:</t>
  </si>
  <si>
    <t>1-3/4"x9-1/4" LVL (4/10')</t>
  </si>
  <si>
    <t>Interior Headers/Beams @ 3rd Floor:</t>
  </si>
  <si>
    <t>1-3/4"x9-1/4" LVL (5/10')</t>
  </si>
  <si>
    <t>Sub Floor Framing/Decking @ 4th Floor:</t>
  </si>
  <si>
    <t>Blocking/Joists/Rim</t>
  </si>
  <si>
    <t>Exterior Headers @ 4th Floor:</t>
  </si>
  <si>
    <t>1-3/4"x9-1/4" LVL (24/10')</t>
  </si>
  <si>
    <t>1-3/4"x11-1/4" LVL (2/10')</t>
  </si>
  <si>
    <t>Interior Headers/Beams @ 4th Floor:</t>
  </si>
  <si>
    <t>2x8x16' #2 syp pt</t>
  </si>
  <si>
    <t>Pt Blocking</t>
  </si>
  <si>
    <t>Fascia/Blocking</t>
  </si>
  <si>
    <t>Simpson A35</t>
  </si>
  <si>
    <t>Simpson HHGU5.5-SDS</t>
  </si>
  <si>
    <t>Simpson HGU5.5-SDS</t>
  </si>
  <si>
    <t>Simpson HU616</t>
  </si>
  <si>
    <t>Simpson HHUS5.5/10</t>
  </si>
  <si>
    <t>Simpson LUS26</t>
  </si>
  <si>
    <t>Simpson H2.5A</t>
  </si>
  <si>
    <t>Simpson H2.5T</t>
  </si>
  <si>
    <t>1/2" Dia Bolts</t>
  </si>
  <si>
    <t>1/2" Dia x4" Embed Threaded Anchor Rod</t>
  </si>
  <si>
    <t>Extra Simpson Strong Tie Allowance: ($ 20,000)</t>
  </si>
  <si>
    <t>1-3/4"x9-1/4" LVL (51/10')</t>
  </si>
  <si>
    <t>1-3/4"x9-1/4" LVL (8/4')</t>
  </si>
  <si>
    <t>1-3/4"x18" LVL (15/12')</t>
  </si>
  <si>
    <t>1-3/4"x18" LVL (40/16')</t>
  </si>
  <si>
    <t>Date of Plans</t>
  </si>
  <si>
    <t>Date of Submission</t>
  </si>
  <si>
    <t>Building B2</t>
  </si>
  <si>
    <t>Sales Tax over Material</t>
  </si>
  <si>
    <t>Total Lumber</t>
  </si>
  <si>
    <t>Sill Sealer (50' Roll)</t>
  </si>
  <si>
    <t>Sill Sealer</t>
  </si>
  <si>
    <t>1-1/4"x18" LSL (5/16')</t>
  </si>
  <si>
    <t>LSL Blocking @ Shearwall (8/SD3.0B2)</t>
  </si>
  <si>
    <t>Blocking (11/SD4.0B2)(Steel beam pack out blocking)</t>
  </si>
  <si>
    <t>Blocking (11/SD3.0B2)(Blocking betweem trusses on ext.wall)</t>
  </si>
  <si>
    <t>Top Plate @ Steel Beam(11/SD4.0B2)</t>
  </si>
  <si>
    <t>Nailer (Assumed)</t>
  </si>
  <si>
    <t>0.229"x3"x3" Steel Plate Washers</t>
  </si>
  <si>
    <t>Anchor Rod W/ HILTY HY 150 EPOSXY SYSTEM</t>
  </si>
  <si>
    <t>Washer plate @ Anchor Rod</t>
  </si>
  <si>
    <t>(STAIR TOP @ ROOF) (5,6,7/SD4.0B2)</t>
  </si>
  <si>
    <t>1/2" Dia x 7-1/4"Anchor Bolts</t>
  </si>
  <si>
    <t>At Steel Beam (Framing Plan Notes)</t>
  </si>
  <si>
    <t>LVL Wood Beam to Steel Beam Connection</t>
  </si>
  <si>
    <t>1-1/4"x18" LSL (15/16')</t>
  </si>
  <si>
    <t xml:space="preserve">Top plate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</si>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</sst>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_);_(&quot;$&quot;* \(#,##0.00\);_(&quot;$&quot;* &quot;-&quot;?_);_(@_)"/>
    <numFmt numFmtId="166" formatCode="_(&quot;$&quot;* #,##0_);_(&quot;$&quot;* \(#,##0\);_(&quot;$&quot;* &quot;-&quot;?_);_(@_)"/>
    <numFmt numFmtId="167" formatCode="0.00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sz val="1"/>
      <color indexed="8"/>
      <name val="Courier"/>
      <family val="3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gray125">
        <fgColor indexed="8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8" fillId="5" borderId="0">
      <protection locked="0"/>
    </xf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/>
    <xf numFmtId="0" fontId="4" fillId="2" borderId="10" xfId="2" applyFont="1" applyFill="1" applyBorder="1" applyAlignment="1">
      <alignment horizontal="center" vertical="top"/>
    </xf>
    <xf numFmtId="0" fontId="0" fillId="0" borderId="1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5" fillId="0" borderId="11" xfId="0" applyFont="1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9" fillId="2" borderId="12" xfId="2" applyFont="1" applyFill="1" applyBorder="1" applyAlignment="1">
      <alignment horizontal="left" vertical="top"/>
    </xf>
    <xf numFmtId="0" fontId="4" fillId="0" borderId="0" xfId="2" applyFont="1" applyAlignment="1">
      <alignment vertical="top"/>
    </xf>
    <xf numFmtId="166" fontId="10" fillId="2" borderId="5" xfId="2" applyNumberFormat="1" applyFont="1" applyFill="1" applyBorder="1" applyAlignment="1">
      <alignment horizontal="center" vertical="top"/>
    </xf>
    <xf numFmtId="166" fontId="10" fillId="2" borderId="13" xfId="2" applyNumberFormat="1" applyFont="1" applyFill="1" applyBorder="1" applyAlignment="1">
      <alignment horizontal="center" vertical="top"/>
    </xf>
    <xf numFmtId="2" fontId="11" fillId="2" borderId="5" xfId="2" applyNumberFormat="1" applyFont="1" applyFill="1" applyBorder="1" applyAlignment="1">
      <alignment horizontal="left" vertical="top" wrapText="1"/>
    </xf>
    <xf numFmtId="41" fontId="9" fillId="2" borderId="5" xfId="2" applyNumberFormat="1" applyFont="1" applyFill="1" applyBorder="1" applyAlignment="1">
      <alignment horizontal="center" vertical="top"/>
    </xf>
    <xf numFmtId="0" fontId="9" fillId="2" borderId="5" xfId="2" applyFont="1" applyFill="1" applyBorder="1" applyAlignment="1">
      <alignment horizontal="center" vertical="top"/>
    </xf>
    <xf numFmtId="165" fontId="9" fillId="2" borderId="5" xfId="2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/>
    <xf numFmtId="0" fontId="0" fillId="0" borderId="1" xfId="0" applyFill="1" applyBorder="1"/>
    <xf numFmtId="0" fontId="4" fillId="2" borderId="14" xfId="2" applyFont="1" applyFill="1" applyBorder="1" applyAlignment="1">
      <alignment horizontal="center" vertical="top"/>
    </xf>
    <xf numFmtId="2" fontId="7" fillId="6" borderId="7" xfId="2" applyNumberFormat="1" applyFont="1" applyFill="1" applyBorder="1" applyAlignment="1">
      <alignment horizontal="left" vertical="top"/>
    </xf>
    <xf numFmtId="2" fontId="7" fillId="6" borderId="8" xfId="2" applyNumberFormat="1" applyFont="1" applyFill="1" applyBorder="1" applyAlignment="1">
      <alignment horizontal="left" vertical="top"/>
    </xf>
    <xf numFmtId="0" fontId="6" fillId="4" borderId="15" xfId="2" applyFont="1" applyFill="1" applyBorder="1" applyAlignment="1" applyProtection="1">
      <alignment horizontal="center" vertical="top" wrapText="1"/>
    </xf>
    <xf numFmtId="0" fontId="6" fillId="6" borderId="16" xfId="0" applyFont="1" applyFill="1" applyBorder="1" applyAlignment="1">
      <alignment horizontal="left" vertical="center"/>
    </xf>
    <xf numFmtId="0" fontId="6" fillId="6" borderId="17" xfId="0" applyFont="1" applyFill="1" applyBorder="1" applyAlignment="1">
      <alignment horizontal="left" vertical="center"/>
    </xf>
    <xf numFmtId="2" fontId="7" fillId="6" borderId="17" xfId="2" applyNumberFormat="1" applyFont="1" applyFill="1" applyBorder="1" applyAlignment="1">
      <alignment horizontal="left" vertical="top"/>
    </xf>
    <xf numFmtId="0" fontId="6" fillId="6" borderId="18" xfId="0" applyFont="1" applyFill="1" applyBorder="1" applyAlignment="1">
      <alignment horizontal="left" vertical="center"/>
    </xf>
    <xf numFmtId="0" fontId="6" fillId="6" borderId="19" xfId="0" applyFont="1" applyFill="1" applyBorder="1" applyAlignment="1">
      <alignment horizontal="left" vertical="center"/>
    </xf>
    <xf numFmtId="2" fontId="7" fillId="6" borderId="19" xfId="2" applyNumberFormat="1" applyFont="1" applyFill="1" applyBorder="1" applyAlignment="1">
      <alignment horizontal="left" vertical="top"/>
    </xf>
    <xf numFmtId="0" fontId="6" fillId="4" borderId="20" xfId="2" applyFont="1" applyFill="1" applyBorder="1" applyAlignment="1" applyProtection="1">
      <alignment horizontal="center" vertical="top" wrapText="1"/>
    </xf>
    <xf numFmtId="0" fontId="6" fillId="4" borderId="8" xfId="2" applyFont="1" applyFill="1" applyBorder="1" applyAlignment="1" applyProtection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21" xfId="2" applyFont="1" applyFill="1" applyBorder="1" applyAlignment="1">
      <alignment horizontal="center" vertical="top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44" fontId="0" fillId="7" borderId="1" xfId="1" applyFont="1" applyFill="1" applyBorder="1"/>
    <xf numFmtId="44" fontId="0" fillId="7" borderId="1" xfId="0" applyNumberFormat="1" applyFill="1" applyBorder="1"/>
    <xf numFmtId="0" fontId="4" fillId="2" borderId="25" xfId="2" applyFont="1" applyFill="1" applyBorder="1" applyAlignment="1">
      <alignment horizontal="center" vertical="top"/>
    </xf>
    <xf numFmtId="0" fontId="4" fillId="8" borderId="26" xfId="2" applyFont="1" applyFill="1" applyBorder="1" applyAlignment="1">
      <alignment horizontal="center" vertical="top"/>
    </xf>
    <xf numFmtId="0" fontId="1" fillId="8" borderId="27" xfId="0" applyFont="1" applyFill="1" applyBorder="1" applyAlignment="1">
      <alignment horizontal="center" vertical="center"/>
    </xf>
    <xf numFmtId="0" fontId="0" fillId="8" borderId="27" xfId="0" applyFill="1" applyBorder="1"/>
    <xf numFmtId="0" fontId="0" fillId="8" borderId="27" xfId="0" applyFill="1" applyBorder="1" applyAlignment="1">
      <alignment horizontal="center" vertical="center"/>
    </xf>
    <xf numFmtId="0" fontId="1" fillId="8" borderId="27" xfId="0" applyFont="1" applyFill="1" applyBorder="1"/>
    <xf numFmtId="0" fontId="0" fillId="8" borderId="28" xfId="0" applyFill="1" applyBorder="1"/>
    <xf numFmtId="0" fontId="6" fillId="6" borderId="26" xfId="2" applyFont="1" applyFill="1" applyBorder="1" applyAlignment="1" applyProtection="1">
      <alignment horizontal="center" vertical="top" wrapText="1"/>
    </xf>
    <xf numFmtId="0" fontId="6" fillId="6" borderId="27" xfId="2" applyFont="1" applyFill="1" applyBorder="1" applyAlignment="1" applyProtection="1">
      <alignment horizontal="center" vertical="top" wrapText="1"/>
    </xf>
    <xf numFmtId="0" fontId="6" fillId="6" borderId="28" xfId="2" applyFont="1" applyFill="1" applyBorder="1" applyAlignment="1" applyProtection="1">
      <alignment horizontal="center" vertical="top" wrapText="1"/>
    </xf>
    <xf numFmtId="0" fontId="6" fillId="6" borderId="2" xfId="0" applyFont="1" applyFill="1" applyBorder="1" applyAlignment="1">
      <alignment horizontal="left" vertical="center"/>
    </xf>
    <xf numFmtId="0" fontId="6" fillId="6" borderId="27" xfId="0" applyFont="1" applyFill="1" applyBorder="1" applyAlignment="1">
      <alignment horizontal="left" vertical="center"/>
    </xf>
    <xf numFmtId="2" fontId="7" fillId="6" borderId="27" xfId="2" applyNumberFormat="1" applyFont="1" applyFill="1" applyBorder="1" applyAlignment="1">
      <alignment horizontal="left" vertical="top"/>
    </xf>
    <xf numFmtId="2" fontId="7" fillId="6" borderId="28" xfId="2" applyNumberFormat="1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2" fontId="13" fillId="2" borderId="0" xfId="2" applyNumberFormat="1" applyFont="1" applyFill="1" applyBorder="1" applyAlignment="1">
      <alignment horizontal="left" vertical="top"/>
    </xf>
    <xf numFmtId="2" fontId="13" fillId="2" borderId="30" xfId="2" applyNumberFormat="1" applyFont="1" applyFill="1" applyBorder="1" applyAlignment="1">
      <alignment horizontal="left" vertical="top"/>
    </xf>
    <xf numFmtId="2" fontId="7" fillId="2" borderId="0" xfId="2" applyNumberFormat="1" applyFont="1" applyFill="1" applyBorder="1" applyAlignment="1">
      <alignment horizontal="left" vertical="top"/>
    </xf>
    <xf numFmtId="2" fontId="7" fillId="2" borderId="30" xfId="2" applyNumberFormat="1" applyFont="1" applyFill="1" applyBorder="1" applyAlignment="1">
      <alignment horizontal="left" vertical="top"/>
    </xf>
    <xf numFmtId="0" fontId="10" fillId="2" borderId="29" xfId="1" applyNumberFormat="1" applyFont="1" applyFill="1" applyBorder="1" applyAlignment="1">
      <alignment horizontal="left" vertical="top"/>
    </xf>
    <xf numFmtId="164" fontId="14" fillId="2" borderId="0" xfId="1" applyNumberFormat="1" applyFont="1" applyFill="1" applyBorder="1" applyAlignment="1">
      <alignment horizontal="left" vertical="top"/>
    </xf>
    <xf numFmtId="14" fontId="7" fillId="6" borderId="27" xfId="2" applyNumberFormat="1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14" fontId="12" fillId="2" borderId="0" xfId="0" applyNumberFormat="1" applyFont="1" applyFill="1" applyBorder="1" applyAlignment="1">
      <alignment horizontal="left" vertical="top"/>
    </xf>
    <xf numFmtId="41" fontId="9" fillId="2" borderId="6" xfId="2" applyNumberFormat="1" applyFont="1" applyFill="1" applyBorder="1" applyAlignment="1">
      <alignment horizontal="center" vertical="top"/>
    </xf>
    <xf numFmtId="0" fontId="4" fillId="2" borderId="31" xfId="2" applyFont="1" applyFill="1" applyBorder="1" applyAlignment="1">
      <alignment vertical="top"/>
    </xf>
    <xf numFmtId="0" fontId="4" fillId="9" borderId="16" xfId="2" applyFont="1" applyFill="1" applyBorder="1" applyAlignment="1">
      <alignment horizontal="center" vertical="top"/>
    </xf>
    <xf numFmtId="2" fontId="15" fillId="9" borderId="17" xfId="2" applyNumberFormat="1" applyFont="1" applyFill="1" applyBorder="1" applyAlignment="1">
      <alignment horizontal="left" vertical="top" wrapText="1"/>
    </xf>
    <xf numFmtId="41" fontId="15" fillId="9" borderId="17" xfId="2" applyNumberFormat="1" applyFont="1" applyFill="1" applyBorder="1" applyAlignment="1">
      <alignment horizontal="center" vertical="top"/>
    </xf>
    <xf numFmtId="0" fontId="15" fillId="9" borderId="17" xfId="2" applyFont="1" applyFill="1" applyBorder="1" applyAlignment="1">
      <alignment horizontal="center" vertical="top"/>
    </xf>
    <xf numFmtId="165" fontId="15" fillId="9" borderId="17" xfId="2" applyNumberFormat="1" applyFont="1" applyFill="1" applyBorder="1" applyAlignment="1">
      <alignment horizontal="center" vertical="top"/>
    </xf>
    <xf numFmtId="166" fontId="16" fillId="9" borderId="17" xfId="2" applyNumberFormat="1" applyFont="1" applyFill="1" applyBorder="1" applyAlignment="1">
      <alignment horizontal="right" vertical="top"/>
    </xf>
    <xf numFmtId="167" fontId="17" fillId="10" borderId="2" xfId="4" applyNumberFormat="1" applyFont="1" applyFill="1" applyBorder="1" applyAlignment="1">
      <alignment horizontal="center" vertical="top"/>
    </xf>
    <xf numFmtId="166" fontId="15" fillId="9" borderId="7" xfId="2" applyNumberFormat="1" applyFont="1" applyFill="1" applyBorder="1" applyAlignment="1">
      <alignment horizontal="center" vertical="top"/>
    </xf>
    <xf numFmtId="0" fontId="9" fillId="6" borderId="26" xfId="2" applyFont="1" applyFill="1" applyBorder="1" applyAlignment="1">
      <alignment horizontal="left" vertical="top"/>
    </xf>
    <xf numFmtId="2" fontId="18" fillId="6" borderId="27" xfId="2" applyNumberFormat="1" applyFont="1" applyFill="1" applyBorder="1" applyAlignment="1">
      <alignment horizontal="left" vertical="top" wrapText="1"/>
    </xf>
    <xf numFmtId="41" fontId="19" fillId="6" borderId="27" xfId="2" applyNumberFormat="1" applyFont="1" applyFill="1" applyBorder="1" applyAlignment="1">
      <alignment horizontal="center" vertical="top"/>
    </xf>
    <xf numFmtId="0" fontId="19" fillId="6" borderId="27" xfId="2" applyFont="1" applyFill="1" applyBorder="1" applyAlignment="1">
      <alignment horizontal="center" vertical="top"/>
    </xf>
    <xf numFmtId="165" fontId="19" fillId="6" borderId="27" xfId="2" applyNumberFormat="1" applyFont="1" applyFill="1" applyBorder="1" applyAlignment="1">
      <alignment horizontal="center" vertical="top"/>
    </xf>
    <xf numFmtId="166" fontId="19" fillId="6" borderId="28" xfId="2" applyNumberFormat="1" applyFont="1" applyFill="1" applyBorder="1" applyAlignment="1">
      <alignment horizontal="center" vertical="top"/>
    </xf>
    <xf numFmtId="0" fontId="4" fillId="2" borderId="32" xfId="2" applyFont="1" applyFill="1" applyBorder="1" applyAlignment="1">
      <alignment vertical="top"/>
    </xf>
    <xf numFmtId="0" fontId="20" fillId="0" borderId="0" xfId="0" applyFont="1"/>
    <xf numFmtId="0" fontId="1" fillId="0" borderId="0" xfId="0" applyFont="1"/>
    <xf numFmtId="0" fontId="1" fillId="2" borderId="2" xfId="0" applyFont="1" applyFill="1" applyBorder="1"/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4" fillId="2" borderId="10" xfId="2" applyFont="1" applyFill="1" applyBorder="1" applyAlignment="1">
      <alignment horizontal="center" vertical="top"/>
    </xf>
    <xf numFmtId="0" fontId="5" fillId="0" borderId="11" xfId="0" applyFont="1" applyBorder="1"/>
    <xf numFmtId="0" fontId="0" fillId="0" borderId="1" xfId="0" applyBorder="1" applyAlignment="1">
      <alignment horizontal="center" vertical="center"/>
    </xf>
    <xf numFmtId="0" fontId="1" fillId="0" borderId="2" xfId="0" applyFont="1" applyFill="1" applyBorder="1"/>
    <xf numFmtId="0" fontId="0" fillId="0" borderId="4" xfId="0" applyFill="1" applyBorder="1"/>
  </cellXfs>
  <cellStyles count="5">
    <cellStyle name="Currency" xfId="1" builtinId="4"/>
    <cellStyle name="F3" xfId="3"/>
    <cellStyle name="Normal" xfId="0" builtinId="0"/>
    <cellStyle name="Normal 2 3" xfId="2"/>
    <cellStyle name="Percent" xfId="4" builtinId="5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34"/>
  <sheetViews>
    <sheetView tabSelected="1" view="pageBreakPreview" zoomScaleNormal="90" zoomScaleSheetLayoutView="100" workbookViewId="0">
      <pane ySplit="6" topLeftCell="A7" activePane="bottomLeft" state="frozen"/>
      <selection pane="bottomLeft" activeCell="B28" sqref="B28"/>
    </sheetView>
  </sheetViews>
  <sheetFormatPr defaultRowHeight="15" x14ac:dyDescent="0.25"/>
  <cols>
    <col min="1" max="1" width="20.28515625" customWidth="1"/>
    <col min="2" max="2" width="44.28515625" customWidth="1"/>
    <col min="4" max="4" width="8.5703125" style="16" customWidth="1"/>
    <col min="5" max="5" width="12.42578125" customWidth="1"/>
    <col min="6" max="6" width="11.7109375" customWidth="1"/>
    <col min="7" max="7" width="13.5703125" customWidth="1"/>
    <col min="8" max="8" width="15" customWidth="1"/>
    <col min="9" max="9" width="14.42578125" customWidth="1"/>
    <col min="10" max="10" width="56.5703125" customWidth="1"/>
    <col min="11" max="11" width="22.5703125" customWidth="1"/>
    <col min="12" max="12" width="19.42578125" customWidth="1"/>
  </cols>
  <sheetData>
    <row r="1" spans="1:12" ht="21.75" customHeight="1" thickBot="1" x14ac:dyDescent="0.3">
      <c r="A1" s="58" t="s">
        <v>6</v>
      </c>
      <c r="B1" s="59" t="s">
        <v>184</v>
      </c>
      <c r="C1" s="60"/>
      <c r="D1" s="60"/>
      <c r="E1" s="60"/>
      <c r="F1" s="60"/>
      <c r="G1" s="60"/>
      <c r="H1" s="60"/>
      <c r="I1" s="70"/>
      <c r="J1" s="61"/>
    </row>
    <row r="2" spans="1:12" ht="18" customHeight="1" x14ac:dyDescent="0.25">
      <c r="A2" s="62" t="s">
        <v>7</v>
      </c>
      <c r="B2" s="63" t="s">
        <v>184</v>
      </c>
      <c r="C2" s="64"/>
      <c r="D2" s="64"/>
      <c r="E2" s="64"/>
      <c r="F2" s="64"/>
      <c r="G2" s="64"/>
      <c r="H2" s="64"/>
      <c r="I2" s="64"/>
      <c r="J2" s="65"/>
    </row>
    <row r="3" spans="1:12" ht="19.5" customHeight="1" x14ac:dyDescent="0.25">
      <c r="A3" s="71" t="s">
        <v>162</v>
      </c>
      <c r="B3" s="72">
        <v>44659</v>
      </c>
      <c r="C3" s="66"/>
      <c r="D3" s="66"/>
      <c r="E3" s="66"/>
      <c r="F3" s="66"/>
      <c r="G3" s="66"/>
      <c r="H3" s="66"/>
      <c r="I3" s="66"/>
      <c r="J3" s="67"/>
    </row>
    <row r="4" spans="1:12" ht="18.75" customHeight="1" x14ac:dyDescent="0.25">
      <c r="A4" s="71" t="s">
        <v>163</v>
      </c>
      <c r="B4" s="72">
        <v>44979</v>
      </c>
      <c r="C4" s="66"/>
      <c r="D4" s="66"/>
      <c r="E4" s="66"/>
      <c r="F4" s="66"/>
      <c r="G4" s="66"/>
      <c r="H4" s="66"/>
      <c r="I4" s="66"/>
      <c r="J4" s="67"/>
    </row>
    <row r="5" spans="1:12" ht="27" thickBot="1" x14ac:dyDescent="0.3">
      <c r="A5" s="68" t="s">
        <v>164</v>
      </c>
      <c r="B5" s="69">
        <f>I$334</f>
        <v>0</v>
      </c>
      <c r="C5" s="66"/>
      <c r="D5" s="66"/>
      <c r="E5" s="66"/>
      <c r="F5" s="66"/>
      <c r="G5" s="66"/>
      <c r="H5" s="66"/>
      <c r="I5" s="66"/>
      <c r="J5" s="67"/>
    </row>
    <row r="6" spans="1:12" ht="32.25" thickBot="1" x14ac:dyDescent="0.3">
      <c r="A6" s="55" t="s">
        <v>0</v>
      </c>
      <c r="B6" s="56" t="s">
        <v>1</v>
      </c>
      <c r="C6" s="56" t="s">
        <v>2</v>
      </c>
      <c r="D6" s="56" t="s">
        <v>12</v>
      </c>
      <c r="E6" s="56" t="s">
        <v>47</v>
      </c>
      <c r="F6" s="56" t="s">
        <v>3</v>
      </c>
      <c r="G6" s="56" t="s">
        <v>48</v>
      </c>
      <c r="H6" s="56" t="s">
        <v>49</v>
      </c>
      <c r="I6" s="56" t="s">
        <v>4</v>
      </c>
      <c r="J6" s="57" t="s">
        <v>5</v>
      </c>
    </row>
    <row r="7" spans="1:12" ht="16.5" thickBot="1" x14ac:dyDescent="0.3">
      <c r="A7" s="49" t="str">
        <f>IF(C7&lt;&gt;"",1+MAX($A7:A$7),"")</f>
        <v/>
      </c>
      <c r="B7" s="50" t="s">
        <v>52</v>
      </c>
      <c r="C7" s="51"/>
      <c r="D7" s="52"/>
      <c r="E7" s="51"/>
      <c r="F7" s="51"/>
      <c r="G7" s="53"/>
      <c r="H7" s="51"/>
      <c r="I7" s="51"/>
      <c r="J7" s="54"/>
    </row>
    <row r="8" spans="1:12" ht="16.5" thickBot="1" x14ac:dyDescent="0.3">
      <c r="A8" s="48" t="str">
        <f>IF(C8&lt;&gt;"",1+MAX($A7:A$7),"")</f>
        <v/>
      </c>
      <c r="B8" s="4"/>
      <c r="C8" s="4"/>
      <c r="D8" s="15"/>
      <c r="E8" s="4"/>
      <c r="F8" s="4"/>
      <c r="G8" s="4"/>
      <c r="H8" s="4"/>
      <c r="I8" s="4"/>
      <c r="J8" s="8"/>
    </row>
    <row r="9" spans="1:12" ht="16.5" thickBot="1" x14ac:dyDescent="0.3">
      <c r="A9" s="9" t="str">
        <f>IF(C9&lt;&gt;"",1+MAX($A$7:A8),"")</f>
        <v/>
      </c>
      <c r="B9" s="5" t="s">
        <v>60</v>
      </c>
      <c r="C9" s="7"/>
      <c r="D9" s="14"/>
      <c r="E9" s="1"/>
      <c r="F9" s="1"/>
      <c r="G9" s="1"/>
      <c r="H9" s="1"/>
      <c r="I9" s="1"/>
      <c r="J9" s="13"/>
    </row>
    <row r="10" spans="1:12" ht="15.75" x14ac:dyDescent="0.25">
      <c r="A10" s="97" t="str">
        <f>IF(C10&lt;&gt;"",1+MAX($A$7:A9),"")</f>
        <v/>
      </c>
      <c r="B10" s="4"/>
      <c r="C10" s="7"/>
      <c r="D10" s="14"/>
      <c r="E10" s="1"/>
      <c r="F10" s="1"/>
      <c r="G10" s="1"/>
      <c r="H10" s="1"/>
      <c r="I10" s="1"/>
      <c r="J10" s="13"/>
    </row>
    <row r="11" spans="1:12" ht="15.75" x14ac:dyDescent="0.25">
      <c r="A11" s="97">
        <f>IF(C11&lt;&gt;"",1+MAX($A$7:A10),"")</f>
        <v>1</v>
      </c>
      <c r="B11" s="27" t="s">
        <v>167</v>
      </c>
      <c r="C11" s="7">
        <v>15</v>
      </c>
      <c r="D11" s="14" t="s">
        <v>13</v>
      </c>
      <c r="E11" s="46">
        <v>0</v>
      </c>
      <c r="F11" s="47">
        <v>0</v>
      </c>
      <c r="G11" s="2">
        <f>+C11*E11</f>
        <v>0</v>
      </c>
      <c r="H11" s="2">
        <f>+C11*F11</f>
        <v>0</v>
      </c>
      <c r="I11" s="2">
        <f t="shared" ref="I11" si="0">+G11+H11</f>
        <v>0</v>
      </c>
      <c r="J11" s="13" t="s">
        <v>168</v>
      </c>
      <c r="K11" s="90"/>
      <c r="L11" s="90"/>
    </row>
    <row r="12" spans="1:12" ht="15.75" x14ac:dyDescent="0.25">
      <c r="A12" s="97">
        <f>IF(C12&lt;&gt;"",1+MAX($A$7:A11),"")</f>
        <v>2</v>
      </c>
      <c r="B12" s="1" t="s">
        <v>91</v>
      </c>
      <c r="C12" s="7">
        <v>47</v>
      </c>
      <c r="D12" s="14" t="s">
        <v>13</v>
      </c>
      <c r="E12" s="46">
        <v>0</v>
      </c>
      <c r="F12" s="47">
        <v>0</v>
      </c>
      <c r="G12" s="2">
        <f>+C12*E12</f>
        <v>0</v>
      </c>
      <c r="H12" s="2">
        <f>+C12*F12</f>
        <v>0</v>
      </c>
      <c r="I12" s="2">
        <f t="shared" ref="I12:I18" si="1">+G12+H12</f>
        <v>0</v>
      </c>
      <c r="J12" s="13" t="s">
        <v>8</v>
      </c>
      <c r="K12" s="90"/>
      <c r="L12" s="90"/>
    </row>
    <row r="13" spans="1:12" ht="15.75" x14ac:dyDescent="0.25">
      <c r="A13" s="97">
        <f>IF(C13&lt;&gt;"",1+MAX($A$7:A12),"")</f>
        <v>3</v>
      </c>
      <c r="B13" s="1" t="s">
        <v>56</v>
      </c>
      <c r="C13" s="7">
        <v>1270</v>
      </c>
      <c r="D13" s="14" t="s">
        <v>13</v>
      </c>
      <c r="E13" s="46">
        <v>0</v>
      </c>
      <c r="F13" s="47">
        <v>0</v>
      </c>
      <c r="G13" s="2">
        <f>+C13*E13</f>
        <v>0</v>
      </c>
      <c r="H13" s="2">
        <f>+C13*F13</f>
        <v>0</v>
      </c>
      <c r="I13" s="2">
        <f t="shared" si="1"/>
        <v>0</v>
      </c>
      <c r="J13" s="13" t="s">
        <v>9</v>
      </c>
    </row>
    <row r="14" spans="1:12" ht="15.75" x14ac:dyDescent="0.25">
      <c r="A14" s="97">
        <f>IF(C14&lt;&gt;"",1+MAX($A$7:A13),"")</f>
        <v>4</v>
      </c>
      <c r="B14" s="1" t="s">
        <v>87</v>
      </c>
      <c r="C14" s="7">
        <v>110</v>
      </c>
      <c r="D14" s="14" t="s">
        <v>13</v>
      </c>
      <c r="E14" s="46">
        <v>0</v>
      </c>
      <c r="F14" s="47">
        <v>0</v>
      </c>
      <c r="G14" s="2">
        <f>+C14*E14</f>
        <v>0</v>
      </c>
      <c r="H14" s="2">
        <f>+C14*F14</f>
        <v>0</v>
      </c>
      <c r="I14" s="2">
        <f t="shared" si="1"/>
        <v>0</v>
      </c>
      <c r="J14" s="13" t="s">
        <v>9</v>
      </c>
    </row>
    <row r="15" spans="1:12" ht="15.75" x14ac:dyDescent="0.25">
      <c r="A15" s="97">
        <f>IF(C15&lt;&gt;"",1+MAX($A$7:A14),"")</f>
        <v>5</v>
      </c>
      <c r="B15" s="1" t="s">
        <v>53</v>
      </c>
      <c r="C15" s="7">
        <v>188</v>
      </c>
      <c r="D15" s="14" t="s">
        <v>13</v>
      </c>
      <c r="E15" s="46">
        <v>0</v>
      </c>
      <c r="F15" s="47">
        <v>0</v>
      </c>
      <c r="G15" s="2">
        <f>+C15*E15</f>
        <v>0</v>
      </c>
      <c r="H15" s="2">
        <f>+C15*F15</f>
        <v>0</v>
      </c>
      <c r="I15" s="2">
        <f t="shared" si="1"/>
        <v>0</v>
      </c>
      <c r="J15" s="13" t="s">
        <v>10</v>
      </c>
      <c r="K15" s="90"/>
    </row>
    <row r="16" spans="1:12" ht="15.75" x14ac:dyDescent="0.25">
      <c r="A16" s="97">
        <f>IF(C16&lt;&gt;"",1+MAX($A$7:A15),"")</f>
        <v>6</v>
      </c>
      <c r="B16" s="1" t="s">
        <v>18</v>
      </c>
      <c r="C16" s="7">
        <v>284</v>
      </c>
      <c r="D16" s="14" t="s">
        <v>13</v>
      </c>
      <c r="E16" s="46">
        <v>0</v>
      </c>
      <c r="F16" s="47">
        <v>0</v>
      </c>
      <c r="G16" s="2">
        <f>+C16*E16</f>
        <v>0</v>
      </c>
      <c r="H16" s="2">
        <f>+C16*F16</f>
        <v>0</v>
      </c>
      <c r="I16" s="2">
        <f t="shared" si="1"/>
        <v>0</v>
      </c>
      <c r="J16" s="13" t="s">
        <v>11</v>
      </c>
    </row>
    <row r="17" spans="1:11" ht="15.75" x14ac:dyDescent="0.25">
      <c r="A17" s="97">
        <f>IF(C17&lt;&gt;"",1+MAX($A$7:A16),"")</f>
        <v>7</v>
      </c>
      <c r="B17" s="1" t="s">
        <v>14</v>
      </c>
      <c r="C17" s="7">
        <v>8</v>
      </c>
      <c r="D17" s="14" t="s">
        <v>13</v>
      </c>
      <c r="E17" s="46">
        <v>0</v>
      </c>
      <c r="F17" s="47">
        <v>0</v>
      </c>
      <c r="G17" s="2">
        <f>+C17*E17</f>
        <v>0</v>
      </c>
      <c r="H17" s="2">
        <f>+C17*F17</f>
        <v>0</v>
      </c>
      <c r="I17" s="2">
        <f t="shared" si="1"/>
        <v>0</v>
      </c>
      <c r="J17" s="13" t="s">
        <v>16</v>
      </c>
      <c r="K17" s="90"/>
    </row>
    <row r="18" spans="1:11" ht="15.75" x14ac:dyDescent="0.25">
      <c r="A18" s="97">
        <f>IF(C18&lt;&gt;"",1+MAX($A$7:A17),"")</f>
        <v>8</v>
      </c>
      <c r="B18" s="1" t="s">
        <v>15</v>
      </c>
      <c r="C18" s="7">
        <v>16</v>
      </c>
      <c r="D18" s="14" t="s">
        <v>13</v>
      </c>
      <c r="E18" s="46">
        <v>0</v>
      </c>
      <c r="F18" s="47">
        <v>0</v>
      </c>
      <c r="G18" s="2">
        <f>+C18*E18</f>
        <v>0</v>
      </c>
      <c r="H18" s="2">
        <f>+C18*F18</f>
        <v>0</v>
      </c>
      <c r="I18" s="2">
        <f t="shared" si="1"/>
        <v>0</v>
      </c>
      <c r="J18" s="13" t="s">
        <v>17</v>
      </c>
      <c r="K18" s="90"/>
    </row>
    <row r="19" spans="1:11" ht="16.5" thickBot="1" x14ac:dyDescent="0.3">
      <c r="A19" s="97" t="str">
        <f>IF(C19&lt;&gt;"",1+MAX($A$7:A18),"")</f>
        <v/>
      </c>
      <c r="B19" s="1"/>
      <c r="C19" s="7"/>
      <c r="D19" s="14"/>
      <c r="E19" s="1"/>
      <c r="F19" s="1"/>
      <c r="G19" s="1"/>
      <c r="H19" s="1"/>
      <c r="I19" s="1"/>
      <c r="J19" s="13"/>
      <c r="K19" s="90"/>
    </row>
    <row r="20" spans="1:11" ht="16.5" thickBot="1" x14ac:dyDescent="0.3">
      <c r="A20" s="97" t="str">
        <f>IF(C20&lt;&gt;"",1+MAX($A$7:A19),"")</f>
        <v/>
      </c>
      <c r="B20" s="5" t="s">
        <v>61</v>
      </c>
      <c r="C20" s="7"/>
      <c r="D20" s="14"/>
      <c r="E20" s="1"/>
      <c r="F20" s="1"/>
      <c r="G20" s="1"/>
      <c r="H20" s="1"/>
      <c r="I20" s="1"/>
      <c r="J20" s="13"/>
    </row>
    <row r="21" spans="1:11" ht="15.75" x14ac:dyDescent="0.25">
      <c r="A21" s="97" t="str">
        <f>IF(C21&lt;&gt;"",1+MAX($A$7:A20),"")</f>
        <v/>
      </c>
      <c r="B21" s="4"/>
      <c r="C21" s="7"/>
      <c r="D21" s="14"/>
      <c r="E21" s="1"/>
      <c r="F21" s="1"/>
      <c r="G21" s="1"/>
      <c r="H21" s="1"/>
      <c r="I21" s="1"/>
      <c r="J21" s="13"/>
    </row>
    <row r="22" spans="1:11" ht="15.75" x14ac:dyDescent="0.25">
      <c r="A22" s="97">
        <f>IF(C22&lt;&gt;"",1+MAX($A$7:A21),"")</f>
        <v>9</v>
      </c>
      <c r="B22" s="1" t="s">
        <v>91</v>
      </c>
      <c r="C22" s="7">
        <v>38</v>
      </c>
      <c r="D22" s="14" t="s">
        <v>13</v>
      </c>
      <c r="E22" s="46">
        <v>0</v>
      </c>
      <c r="F22" s="47">
        <v>0</v>
      </c>
      <c r="G22" s="2">
        <f>+C22*E22</f>
        <v>0</v>
      </c>
      <c r="H22" s="2">
        <f>+C22*F22</f>
        <v>0</v>
      </c>
      <c r="I22" s="2">
        <f t="shared" ref="I22:I25" si="2">+G22+H22</f>
        <v>0</v>
      </c>
      <c r="J22" s="13" t="s">
        <v>8</v>
      </c>
    </row>
    <row r="23" spans="1:11" ht="15.75" x14ac:dyDescent="0.25">
      <c r="A23" s="97">
        <f>IF(C23&lt;&gt;"",1+MAX($A$7:A22),"")</f>
        <v>10</v>
      </c>
      <c r="B23" s="1" t="s">
        <v>56</v>
      </c>
      <c r="C23" s="7">
        <v>993</v>
      </c>
      <c r="D23" s="14" t="s">
        <v>13</v>
      </c>
      <c r="E23" s="46">
        <v>0</v>
      </c>
      <c r="F23" s="47">
        <v>0</v>
      </c>
      <c r="G23" s="2">
        <f>+C23*E23</f>
        <v>0</v>
      </c>
      <c r="H23" s="2">
        <f>+C23*F23</f>
        <v>0</v>
      </c>
      <c r="I23" s="2">
        <f t="shared" si="2"/>
        <v>0</v>
      </c>
      <c r="J23" s="13" t="s">
        <v>9</v>
      </c>
    </row>
    <row r="24" spans="1:11" ht="15.75" x14ac:dyDescent="0.25">
      <c r="A24" s="97">
        <f>IF(C24&lt;&gt;"",1+MAX($A$7:A23),"")</f>
        <v>11</v>
      </c>
      <c r="B24" s="1" t="s">
        <v>53</v>
      </c>
      <c r="C24" s="7">
        <v>114</v>
      </c>
      <c r="D24" s="14" t="s">
        <v>13</v>
      </c>
      <c r="E24" s="46">
        <v>0</v>
      </c>
      <c r="F24" s="47">
        <v>0</v>
      </c>
      <c r="G24" s="2">
        <f>+C24*E24</f>
        <v>0</v>
      </c>
      <c r="H24" s="2">
        <f>+C24*F24</f>
        <v>0</v>
      </c>
      <c r="I24" s="2">
        <f t="shared" si="2"/>
        <v>0</v>
      </c>
      <c r="J24" s="13" t="s">
        <v>10</v>
      </c>
    </row>
    <row r="25" spans="1:11" ht="15.75" x14ac:dyDescent="0.25">
      <c r="A25" s="97">
        <f>IF(C25&lt;&gt;"",1+MAX($A$7:A24),"")</f>
        <v>12</v>
      </c>
      <c r="B25" s="1" t="s">
        <v>18</v>
      </c>
      <c r="C25" s="7">
        <v>48</v>
      </c>
      <c r="D25" s="14" t="s">
        <v>13</v>
      </c>
      <c r="E25" s="46">
        <v>0</v>
      </c>
      <c r="F25" s="47">
        <v>0</v>
      </c>
      <c r="G25" s="2">
        <f>+C25*E25</f>
        <v>0</v>
      </c>
      <c r="H25" s="2">
        <f>+C25*F25</f>
        <v>0</v>
      </c>
      <c r="I25" s="2">
        <f t="shared" si="2"/>
        <v>0</v>
      </c>
      <c r="J25" s="13" t="s">
        <v>51</v>
      </c>
    </row>
    <row r="26" spans="1:11" ht="16.5" thickBot="1" x14ac:dyDescent="0.3">
      <c r="A26" s="97" t="str">
        <f>IF(C26&lt;&gt;"",1+MAX($A$7:A25),"")</f>
        <v/>
      </c>
      <c r="B26" s="1"/>
      <c r="C26" s="7"/>
      <c r="D26" s="14"/>
      <c r="E26" s="1"/>
      <c r="F26" s="1"/>
      <c r="G26" s="1"/>
      <c r="H26" s="1"/>
      <c r="I26" s="1"/>
      <c r="J26" s="13"/>
    </row>
    <row r="27" spans="1:11" ht="16.5" thickBot="1" x14ac:dyDescent="0.3">
      <c r="A27" s="97" t="str">
        <f>IF(C27&lt;&gt;"",1+MAX($A$7:A26),"")</f>
        <v/>
      </c>
      <c r="B27" s="92" t="s">
        <v>62</v>
      </c>
      <c r="C27" s="7"/>
      <c r="D27" s="14"/>
      <c r="E27" s="1"/>
      <c r="F27" s="1"/>
      <c r="G27" s="1"/>
      <c r="H27" s="1"/>
      <c r="I27" s="1"/>
      <c r="J27" s="13"/>
    </row>
    <row r="28" spans="1:11" ht="15.75" x14ac:dyDescent="0.25">
      <c r="A28" s="97" t="str">
        <f>IF(C28&lt;&gt;"",1+MAX($A$7:A27),"")</f>
        <v/>
      </c>
      <c r="B28" s="4"/>
      <c r="C28" s="7"/>
      <c r="D28" s="14"/>
      <c r="E28" s="1"/>
      <c r="F28" s="1"/>
      <c r="G28" s="1"/>
      <c r="H28" s="1"/>
      <c r="I28" s="1"/>
      <c r="J28" s="13"/>
    </row>
    <row r="29" spans="1:11" ht="15.75" x14ac:dyDescent="0.25">
      <c r="A29" s="97">
        <f>IF(C29&lt;&gt;"",1+MAX($A$7:A28),"")</f>
        <v>13</v>
      </c>
      <c r="B29" s="1" t="s">
        <v>92</v>
      </c>
      <c r="C29" s="7">
        <v>38</v>
      </c>
      <c r="D29" s="14" t="s">
        <v>13</v>
      </c>
      <c r="E29" s="46">
        <v>0</v>
      </c>
      <c r="F29" s="47">
        <v>0</v>
      </c>
      <c r="G29" s="2">
        <f>+C29*E29</f>
        <v>0</v>
      </c>
      <c r="H29" s="2">
        <f>+C29*F29</f>
        <v>0</v>
      </c>
      <c r="I29" s="2">
        <f t="shared" ref="I29:I32" si="3">+G29+H29</f>
        <v>0</v>
      </c>
      <c r="J29" s="13" t="s">
        <v>8</v>
      </c>
    </row>
    <row r="30" spans="1:11" ht="15.75" x14ac:dyDescent="0.25">
      <c r="A30" s="97">
        <f>IF(C30&lt;&gt;"",1+MAX($A$7:A29),"")</f>
        <v>14</v>
      </c>
      <c r="B30" s="1" t="s">
        <v>58</v>
      </c>
      <c r="C30" s="7">
        <v>1589</v>
      </c>
      <c r="D30" s="14" t="s">
        <v>13</v>
      </c>
      <c r="E30" s="46">
        <v>0</v>
      </c>
      <c r="F30" s="47">
        <v>0</v>
      </c>
      <c r="G30" s="2">
        <f>+C30*E30</f>
        <v>0</v>
      </c>
      <c r="H30" s="2">
        <f>+C30*F30</f>
        <v>0</v>
      </c>
      <c r="I30" s="2">
        <f t="shared" si="3"/>
        <v>0</v>
      </c>
      <c r="J30" s="13" t="s">
        <v>59</v>
      </c>
    </row>
    <row r="31" spans="1:11" ht="15.75" x14ac:dyDescent="0.25">
      <c r="A31" s="97">
        <f>IF(C31&lt;&gt;"",1+MAX($A$7:A30),"")</f>
        <v>15</v>
      </c>
      <c r="B31" s="1" t="s">
        <v>54</v>
      </c>
      <c r="C31" s="7">
        <v>114</v>
      </c>
      <c r="D31" s="14" t="s">
        <v>13</v>
      </c>
      <c r="E31" s="46">
        <v>0</v>
      </c>
      <c r="F31" s="47">
        <v>0</v>
      </c>
      <c r="G31" s="2">
        <f>+C31*E31</f>
        <v>0</v>
      </c>
      <c r="H31" s="2">
        <f>+C31*F31</f>
        <v>0</v>
      </c>
      <c r="I31" s="2">
        <f t="shared" si="3"/>
        <v>0</v>
      </c>
      <c r="J31" s="13" t="s">
        <v>10</v>
      </c>
    </row>
    <row r="32" spans="1:11" ht="15.75" x14ac:dyDescent="0.25">
      <c r="A32" s="97">
        <f>IF(C32&lt;&gt;"",1+MAX($A$7:A31),"")</f>
        <v>16</v>
      </c>
      <c r="B32" s="1" t="s">
        <v>18</v>
      </c>
      <c r="C32" s="7">
        <v>109</v>
      </c>
      <c r="D32" s="14" t="s">
        <v>13</v>
      </c>
      <c r="E32" s="46">
        <v>0</v>
      </c>
      <c r="F32" s="47">
        <v>0</v>
      </c>
      <c r="G32" s="2">
        <f>+C32*E32</f>
        <v>0</v>
      </c>
      <c r="H32" s="2">
        <f>+C32*F32</f>
        <v>0</v>
      </c>
      <c r="I32" s="2">
        <f t="shared" si="3"/>
        <v>0</v>
      </c>
      <c r="J32" s="13" t="s">
        <v>51</v>
      </c>
    </row>
    <row r="33" spans="1:10" ht="16.5" thickBot="1" x14ac:dyDescent="0.3">
      <c r="A33" s="97" t="str">
        <f>IF(C33&lt;&gt;"",1+MAX($A$7:A32),"")</f>
        <v/>
      </c>
      <c r="B33" s="1"/>
      <c r="C33" s="7"/>
      <c r="D33" s="14"/>
      <c r="E33" s="1"/>
      <c r="F33" s="1"/>
      <c r="G33" s="1"/>
      <c r="H33" s="1"/>
      <c r="I33" s="1"/>
      <c r="J33" s="13"/>
    </row>
    <row r="34" spans="1:10" ht="16.5" thickBot="1" x14ac:dyDescent="0.3">
      <c r="A34" s="97" t="str">
        <f>IF(C34&lt;&gt;"",1+MAX($A$7:A33),"")</f>
        <v/>
      </c>
      <c r="B34" s="5" t="s">
        <v>66</v>
      </c>
      <c r="C34" s="7"/>
      <c r="D34" s="14"/>
      <c r="E34" s="1"/>
      <c r="F34" s="1"/>
      <c r="G34" s="1"/>
      <c r="H34" s="1"/>
      <c r="I34" s="1"/>
      <c r="J34" s="13"/>
    </row>
    <row r="35" spans="1:10" ht="15.75" x14ac:dyDescent="0.25">
      <c r="A35" s="97" t="str">
        <f>IF(C35&lt;&gt;"",1+MAX($A$7:A34),"")</f>
        <v/>
      </c>
      <c r="B35" s="4"/>
      <c r="C35" s="7"/>
      <c r="D35" s="14"/>
      <c r="E35" s="1"/>
      <c r="F35" s="1"/>
      <c r="G35" s="1"/>
      <c r="H35" s="1"/>
      <c r="I35" s="1"/>
      <c r="J35" s="13"/>
    </row>
    <row r="36" spans="1:10" ht="15.75" x14ac:dyDescent="0.25">
      <c r="A36" s="97">
        <f>IF(C36&lt;&gt;"",1+MAX($A$7:A35),"")</f>
        <v>17</v>
      </c>
      <c r="B36" s="1" t="s">
        <v>92</v>
      </c>
      <c r="C36" s="7">
        <v>102</v>
      </c>
      <c r="D36" s="14" t="s">
        <v>13</v>
      </c>
      <c r="E36" s="46">
        <v>0</v>
      </c>
      <c r="F36" s="47">
        <v>0</v>
      </c>
      <c r="G36" s="2">
        <f>+C36*E36</f>
        <v>0</v>
      </c>
      <c r="H36" s="2">
        <f>+C36*F36</f>
        <v>0</v>
      </c>
      <c r="I36" s="2">
        <f t="shared" ref="I36:I42" si="4">+G36+H36</f>
        <v>0</v>
      </c>
      <c r="J36" s="13" t="s">
        <v>8</v>
      </c>
    </row>
    <row r="37" spans="1:10" ht="15.75" x14ac:dyDescent="0.25">
      <c r="A37" s="97">
        <f>IF(C37&lt;&gt;"",1+MAX($A$7:A36),"")</f>
        <v>18</v>
      </c>
      <c r="B37" s="1" t="s">
        <v>91</v>
      </c>
      <c r="C37" s="7">
        <v>40</v>
      </c>
      <c r="D37" s="14" t="s">
        <v>13</v>
      </c>
      <c r="E37" s="46">
        <v>0</v>
      </c>
      <c r="F37" s="47">
        <v>0</v>
      </c>
      <c r="G37" s="2">
        <f>+C37*E37</f>
        <v>0</v>
      </c>
      <c r="H37" s="2">
        <f>+C37*F37</f>
        <v>0</v>
      </c>
      <c r="I37" s="2">
        <f t="shared" si="4"/>
        <v>0</v>
      </c>
      <c r="J37" s="13" t="s">
        <v>8</v>
      </c>
    </row>
    <row r="38" spans="1:10" ht="15.75" x14ac:dyDescent="0.25">
      <c r="A38" s="97">
        <f>IF(C38&lt;&gt;"",1+MAX($A$7:A37),"")</f>
        <v>19</v>
      </c>
      <c r="B38" s="1" t="s">
        <v>57</v>
      </c>
      <c r="C38" s="7">
        <v>1701</v>
      </c>
      <c r="D38" s="14" t="s">
        <v>13</v>
      </c>
      <c r="E38" s="46">
        <v>0</v>
      </c>
      <c r="F38" s="47">
        <v>0</v>
      </c>
      <c r="G38" s="2">
        <f>+C38*E38</f>
        <v>0</v>
      </c>
      <c r="H38" s="2">
        <f>+C38*F38</f>
        <v>0</v>
      </c>
      <c r="I38" s="2">
        <f t="shared" si="4"/>
        <v>0</v>
      </c>
      <c r="J38" s="13" t="s">
        <v>65</v>
      </c>
    </row>
    <row r="39" spans="1:10" ht="15.75" x14ac:dyDescent="0.25">
      <c r="A39" s="97">
        <f>IF(C39&lt;&gt;"",1+MAX($A$7:A38),"")</f>
        <v>20</v>
      </c>
      <c r="B39" s="1" t="s">
        <v>69</v>
      </c>
      <c r="C39" s="7">
        <v>1192</v>
      </c>
      <c r="D39" s="14" t="s">
        <v>13</v>
      </c>
      <c r="E39" s="46">
        <v>0</v>
      </c>
      <c r="F39" s="47">
        <v>0</v>
      </c>
      <c r="G39" s="2">
        <f>+C39*E39</f>
        <v>0</v>
      </c>
      <c r="H39" s="2">
        <f>+C39*F39</f>
        <v>0</v>
      </c>
      <c r="I39" s="2">
        <f t="shared" si="4"/>
        <v>0</v>
      </c>
      <c r="J39" s="13" t="s">
        <v>68</v>
      </c>
    </row>
    <row r="40" spans="1:10" ht="15.75" x14ac:dyDescent="0.25">
      <c r="A40" s="97">
        <f>IF(C40&lt;&gt;"",1+MAX($A$7:A39),"")</f>
        <v>21</v>
      </c>
      <c r="B40" s="1" t="s">
        <v>56</v>
      </c>
      <c r="C40" s="7">
        <v>816</v>
      </c>
      <c r="D40" s="14" t="s">
        <v>13</v>
      </c>
      <c r="E40" s="46">
        <v>0</v>
      </c>
      <c r="F40" s="47">
        <v>0</v>
      </c>
      <c r="G40" s="2">
        <f>+C40*E40</f>
        <v>0</v>
      </c>
      <c r="H40" s="2">
        <f>+C40*F40</f>
        <v>0</v>
      </c>
      <c r="I40" s="2">
        <f t="shared" si="4"/>
        <v>0</v>
      </c>
      <c r="J40" s="13" t="s">
        <v>64</v>
      </c>
    </row>
    <row r="41" spans="1:10" ht="15.75" x14ac:dyDescent="0.25">
      <c r="A41" s="97">
        <f>IF(C41&lt;&gt;"",1+MAX($A$7:A40),"")</f>
        <v>22</v>
      </c>
      <c r="B41" s="27" t="s">
        <v>54</v>
      </c>
      <c r="C41" s="7">
        <v>227</v>
      </c>
      <c r="D41" s="14" t="s">
        <v>13</v>
      </c>
      <c r="E41" s="46">
        <v>0</v>
      </c>
      <c r="F41" s="47">
        <v>0</v>
      </c>
      <c r="G41" s="2">
        <f>+C41*E41</f>
        <v>0</v>
      </c>
      <c r="H41" s="2">
        <f>+C41*F41</f>
        <v>0</v>
      </c>
      <c r="I41" s="2">
        <f t="shared" si="4"/>
        <v>0</v>
      </c>
      <c r="J41" s="13" t="s">
        <v>10</v>
      </c>
    </row>
    <row r="42" spans="1:10" ht="15.75" x14ac:dyDescent="0.25">
      <c r="A42" s="97">
        <f>IF(C42&lt;&gt;"",1+MAX($A$7:A41),"")</f>
        <v>23</v>
      </c>
      <c r="B42" s="1" t="s">
        <v>53</v>
      </c>
      <c r="C42" s="7">
        <v>120</v>
      </c>
      <c r="D42" s="14" t="s">
        <v>13</v>
      </c>
      <c r="E42" s="46">
        <v>0</v>
      </c>
      <c r="F42" s="47">
        <v>0</v>
      </c>
      <c r="G42" s="2">
        <f>+C42*E42</f>
        <v>0</v>
      </c>
      <c r="H42" s="2">
        <f>+C42*F42</f>
        <v>0</v>
      </c>
      <c r="I42" s="2">
        <f t="shared" si="4"/>
        <v>0</v>
      </c>
      <c r="J42" s="13" t="s">
        <v>10</v>
      </c>
    </row>
    <row r="43" spans="1:10" ht="16.5" thickBot="1" x14ac:dyDescent="0.3">
      <c r="A43" s="97" t="str">
        <f>IF(C43&lt;&gt;"",1+MAX($A$7:A42),"")</f>
        <v/>
      </c>
      <c r="B43" s="1"/>
      <c r="C43" s="7"/>
      <c r="D43" s="14"/>
      <c r="E43" s="1"/>
      <c r="F43" s="1"/>
      <c r="G43" s="1"/>
      <c r="H43" s="1"/>
      <c r="I43" s="1"/>
      <c r="J43" s="13"/>
    </row>
    <row r="44" spans="1:10" ht="16.5" thickBot="1" x14ac:dyDescent="0.3">
      <c r="A44" s="97" t="str">
        <f>IF(C44&lt;&gt;"",1+MAX($A$7:A43),"")</f>
        <v/>
      </c>
      <c r="B44" s="5" t="s">
        <v>67</v>
      </c>
      <c r="C44" s="7"/>
      <c r="D44" s="14"/>
      <c r="E44" s="1"/>
      <c r="F44" s="1"/>
      <c r="G44" s="1"/>
      <c r="H44" s="1"/>
      <c r="I44" s="1"/>
      <c r="J44" s="13"/>
    </row>
    <row r="45" spans="1:10" ht="15.75" x14ac:dyDescent="0.25">
      <c r="A45" s="97" t="str">
        <f>IF(C45&lt;&gt;"",1+MAX($A$7:A44),"")</f>
        <v/>
      </c>
      <c r="B45" s="4"/>
      <c r="C45" s="7"/>
      <c r="D45" s="14"/>
      <c r="E45" s="1"/>
      <c r="F45" s="1"/>
      <c r="G45" s="1"/>
      <c r="H45" s="1"/>
      <c r="I45" s="1"/>
      <c r="J45" s="13"/>
    </row>
    <row r="46" spans="1:10" ht="15.75" x14ac:dyDescent="0.25">
      <c r="A46" s="97">
        <f>IF(C46&lt;&gt;"",1+MAX($A$7:A45),"")</f>
        <v>24</v>
      </c>
      <c r="B46" s="1" t="s">
        <v>92</v>
      </c>
      <c r="C46" s="7">
        <v>16</v>
      </c>
      <c r="D46" s="14" t="s">
        <v>13</v>
      </c>
      <c r="E46" s="46">
        <v>0</v>
      </c>
      <c r="F46" s="47">
        <v>0</v>
      </c>
      <c r="G46" s="2">
        <f>+C46*E46</f>
        <v>0</v>
      </c>
      <c r="H46" s="2">
        <f>+C46*F46</f>
        <v>0</v>
      </c>
      <c r="I46" s="2">
        <f t="shared" ref="I46:I49" si="5">+G46+H46</f>
        <v>0</v>
      </c>
      <c r="J46" s="13" t="s">
        <v>8</v>
      </c>
    </row>
    <row r="47" spans="1:10" ht="15.75" x14ac:dyDescent="0.25">
      <c r="A47" s="97">
        <f>IF(C47&lt;&gt;"",1+MAX($A$7:A46),"")</f>
        <v>25</v>
      </c>
      <c r="B47" s="1" t="s">
        <v>57</v>
      </c>
      <c r="C47" s="7">
        <v>332</v>
      </c>
      <c r="D47" s="14" t="s">
        <v>13</v>
      </c>
      <c r="E47" s="46">
        <v>0</v>
      </c>
      <c r="F47" s="47">
        <v>0</v>
      </c>
      <c r="G47" s="2">
        <f>+C47*E47</f>
        <v>0</v>
      </c>
      <c r="H47" s="2">
        <f>+C47*F47</f>
        <v>0</v>
      </c>
      <c r="I47" s="2">
        <f t="shared" si="5"/>
        <v>0</v>
      </c>
      <c r="J47" s="13" t="s">
        <v>9</v>
      </c>
    </row>
    <row r="48" spans="1:10" ht="15.75" x14ac:dyDescent="0.25">
      <c r="A48" s="97">
        <f>IF(C48&lt;&gt;"",1+MAX($A$7:A47),"")</f>
        <v>26</v>
      </c>
      <c r="B48" s="1" t="s">
        <v>54</v>
      </c>
      <c r="C48" s="7">
        <v>48</v>
      </c>
      <c r="D48" s="14" t="s">
        <v>13</v>
      </c>
      <c r="E48" s="46">
        <v>0</v>
      </c>
      <c r="F48" s="47">
        <v>0</v>
      </c>
      <c r="G48" s="2">
        <f>+C48*E48</f>
        <v>0</v>
      </c>
      <c r="H48" s="2">
        <f>+C48*F48</f>
        <v>0</v>
      </c>
      <c r="I48" s="2">
        <f t="shared" si="5"/>
        <v>0</v>
      </c>
      <c r="J48" s="13" t="s">
        <v>10</v>
      </c>
    </row>
    <row r="49" spans="1:10" ht="15.75" x14ac:dyDescent="0.25">
      <c r="A49" s="97">
        <f>IF(C49&lt;&gt;"",1+MAX($A$7:A48),"")</f>
        <v>27</v>
      </c>
      <c r="B49" s="1" t="s">
        <v>18</v>
      </c>
      <c r="C49" s="7">
        <v>34</v>
      </c>
      <c r="D49" s="14" t="s">
        <v>13</v>
      </c>
      <c r="E49" s="46">
        <v>0</v>
      </c>
      <c r="F49" s="47">
        <v>0</v>
      </c>
      <c r="G49" s="2">
        <f>+C49*E49</f>
        <v>0</v>
      </c>
      <c r="H49" s="2">
        <f>+C49*F49</f>
        <v>0</v>
      </c>
      <c r="I49" s="2">
        <f t="shared" si="5"/>
        <v>0</v>
      </c>
      <c r="J49" s="13" t="s">
        <v>51</v>
      </c>
    </row>
    <row r="50" spans="1:10" ht="16.5" thickBot="1" x14ac:dyDescent="0.3">
      <c r="A50" s="97" t="str">
        <f>IF(C50&lt;&gt;"",1+MAX($A$7:A49),"")</f>
        <v/>
      </c>
      <c r="B50" s="1"/>
      <c r="C50" s="7"/>
      <c r="D50" s="14"/>
      <c r="E50" s="1"/>
      <c r="F50" s="1"/>
      <c r="G50" s="1"/>
      <c r="H50" s="1"/>
      <c r="I50" s="1"/>
      <c r="J50" s="13"/>
    </row>
    <row r="51" spans="1:10" ht="16.5" thickBot="1" x14ac:dyDescent="0.3">
      <c r="A51" s="97" t="str">
        <f>IF(C51&lt;&gt;"",1+MAX($A$7:A50),"")</f>
        <v/>
      </c>
      <c r="B51" s="5" t="s">
        <v>24</v>
      </c>
      <c r="C51" s="7"/>
      <c r="D51" s="14"/>
      <c r="E51" s="1"/>
      <c r="F51" s="1"/>
      <c r="G51" s="1"/>
      <c r="H51" s="1"/>
      <c r="I51" s="1"/>
      <c r="J51" s="13"/>
    </row>
    <row r="52" spans="1:10" ht="15.75" x14ac:dyDescent="0.25">
      <c r="A52" s="97" t="str">
        <f>IF(C52&lt;&gt;"",1+MAX($A$7:A51),"")</f>
        <v/>
      </c>
      <c r="B52" s="4"/>
      <c r="C52" s="7"/>
      <c r="D52" s="14"/>
      <c r="E52" s="1"/>
      <c r="F52" s="1"/>
      <c r="G52" s="1"/>
      <c r="H52" s="1"/>
      <c r="I52" s="1"/>
      <c r="J52" s="13"/>
    </row>
    <row r="53" spans="1:10" ht="15.75" x14ac:dyDescent="0.25">
      <c r="A53" s="97">
        <f>IF(C53&lt;&gt;"",1+MAX($A$7:A52),"")</f>
        <v>28</v>
      </c>
      <c r="B53" s="1" t="s">
        <v>93</v>
      </c>
      <c r="C53" s="7">
        <v>66</v>
      </c>
      <c r="D53" s="14" t="s">
        <v>13</v>
      </c>
      <c r="E53" s="46">
        <v>0</v>
      </c>
      <c r="F53" s="47">
        <v>0</v>
      </c>
      <c r="G53" s="2">
        <f>+C53*E53</f>
        <v>0</v>
      </c>
      <c r="H53" s="2">
        <f>+C53*F53</f>
        <v>0</v>
      </c>
      <c r="I53" s="2">
        <f t="shared" ref="I53:I59" si="6">+G53+H53</f>
        <v>0</v>
      </c>
      <c r="J53" s="13" t="s">
        <v>26</v>
      </c>
    </row>
    <row r="54" spans="1:10" ht="15.75" x14ac:dyDescent="0.25">
      <c r="A54" s="97">
        <f>IF(C54&lt;&gt;"",1+MAX($A$7:A53),"")</f>
        <v>29</v>
      </c>
      <c r="B54" s="1" t="s">
        <v>94</v>
      </c>
      <c r="C54" s="7">
        <v>60</v>
      </c>
      <c r="D54" s="14" t="s">
        <v>19</v>
      </c>
      <c r="E54" s="46">
        <v>0</v>
      </c>
      <c r="F54" s="47">
        <v>0</v>
      </c>
      <c r="G54" s="2">
        <f>+C54*E54</f>
        <v>0</v>
      </c>
      <c r="H54" s="2">
        <f>+C54*F54</f>
        <v>0</v>
      </c>
      <c r="I54" s="2">
        <f t="shared" si="6"/>
        <v>0</v>
      </c>
      <c r="J54" s="13" t="s">
        <v>95</v>
      </c>
    </row>
    <row r="55" spans="1:10" ht="15.75" x14ac:dyDescent="0.25">
      <c r="A55" s="97">
        <f>IF(C55&lt;&gt;"",1+MAX($A$7:A54),"")</f>
        <v>30</v>
      </c>
      <c r="B55" s="1" t="s">
        <v>96</v>
      </c>
      <c r="C55" s="7">
        <v>30</v>
      </c>
      <c r="D55" s="14" t="s">
        <v>19</v>
      </c>
      <c r="E55" s="46">
        <v>0</v>
      </c>
      <c r="F55" s="47">
        <v>0</v>
      </c>
      <c r="G55" s="2">
        <f>+C55*E55</f>
        <v>0</v>
      </c>
      <c r="H55" s="2">
        <f>+C55*F55</f>
        <v>0</v>
      </c>
      <c r="I55" s="2">
        <f t="shared" si="6"/>
        <v>0</v>
      </c>
      <c r="J55" s="13" t="s">
        <v>95</v>
      </c>
    </row>
    <row r="56" spans="1:10" ht="15.75" x14ac:dyDescent="0.25">
      <c r="A56" s="97">
        <f>IF(C56&lt;&gt;"",1+MAX($A$7:A55),"")</f>
        <v>31</v>
      </c>
      <c r="B56" s="1" t="s">
        <v>97</v>
      </c>
      <c r="C56" s="7">
        <v>30</v>
      </c>
      <c r="D56" s="14" t="s">
        <v>19</v>
      </c>
      <c r="E56" s="46">
        <v>0</v>
      </c>
      <c r="F56" s="47">
        <v>0</v>
      </c>
      <c r="G56" s="2">
        <f>+C56*E56</f>
        <v>0</v>
      </c>
      <c r="H56" s="2">
        <f>+C56*F56</f>
        <v>0</v>
      </c>
      <c r="I56" s="2">
        <f t="shared" si="6"/>
        <v>0</v>
      </c>
      <c r="J56" s="13" t="s">
        <v>95</v>
      </c>
    </row>
    <row r="57" spans="1:10" ht="15.75" x14ac:dyDescent="0.25">
      <c r="A57" s="97">
        <f>IF(C57&lt;&gt;"",1+MAX($A$7:A56),"")</f>
        <v>32</v>
      </c>
      <c r="B57" s="1" t="s">
        <v>98</v>
      </c>
      <c r="C57" s="7">
        <v>36</v>
      </c>
      <c r="D57" s="14" t="s">
        <v>19</v>
      </c>
      <c r="E57" s="46">
        <v>0</v>
      </c>
      <c r="F57" s="47">
        <v>0</v>
      </c>
      <c r="G57" s="2">
        <f>+C57*E57</f>
        <v>0</v>
      </c>
      <c r="H57" s="2">
        <f>+C57*F57</f>
        <v>0</v>
      </c>
      <c r="I57" s="2">
        <f t="shared" si="6"/>
        <v>0</v>
      </c>
      <c r="J57" s="13" t="s">
        <v>95</v>
      </c>
    </row>
    <row r="58" spans="1:10" ht="15.75" x14ac:dyDescent="0.25">
      <c r="A58" s="97">
        <f>IF(C58&lt;&gt;"",1+MAX($A$7:A57),"")</f>
        <v>33</v>
      </c>
      <c r="B58" s="1" t="s">
        <v>99</v>
      </c>
      <c r="C58" s="7">
        <v>84</v>
      </c>
      <c r="D58" s="14" t="s">
        <v>19</v>
      </c>
      <c r="E58" s="46">
        <v>0</v>
      </c>
      <c r="F58" s="47">
        <v>0</v>
      </c>
      <c r="G58" s="2">
        <f>+C58*E58</f>
        <v>0</v>
      </c>
      <c r="H58" s="2">
        <f>+C58*F58</f>
        <v>0</v>
      </c>
      <c r="I58" s="2">
        <f t="shared" si="6"/>
        <v>0</v>
      </c>
      <c r="J58" s="13" t="s">
        <v>95</v>
      </c>
    </row>
    <row r="59" spans="1:10" ht="15.75" x14ac:dyDescent="0.25">
      <c r="A59" s="97">
        <f>IF(C59&lt;&gt;"",1+MAX($A$7:A58),"")</f>
        <v>34</v>
      </c>
      <c r="B59" s="1" t="s">
        <v>100</v>
      </c>
      <c r="C59" s="7">
        <v>240</v>
      </c>
      <c r="D59" s="14" t="s">
        <v>19</v>
      </c>
      <c r="E59" s="46">
        <v>0</v>
      </c>
      <c r="F59" s="47">
        <v>0</v>
      </c>
      <c r="G59" s="2">
        <f>+C59*E59</f>
        <v>0</v>
      </c>
      <c r="H59" s="2">
        <f>+C59*F59</f>
        <v>0</v>
      </c>
      <c r="I59" s="2">
        <f t="shared" si="6"/>
        <v>0</v>
      </c>
      <c r="J59" s="13" t="s">
        <v>95</v>
      </c>
    </row>
    <row r="60" spans="1:10" ht="16.5" thickBot="1" x14ac:dyDescent="0.3">
      <c r="A60" s="97" t="str">
        <f>IF(C60&lt;&gt;"",1+MAX($A$7:A59),"")</f>
        <v/>
      </c>
      <c r="B60" s="1"/>
      <c r="C60" s="7"/>
      <c r="D60" s="14"/>
      <c r="E60" s="1"/>
      <c r="F60" s="1"/>
      <c r="G60" s="1"/>
      <c r="H60" s="1"/>
      <c r="I60" s="1"/>
      <c r="J60" s="13"/>
    </row>
    <row r="61" spans="1:10" ht="16.5" thickBot="1" x14ac:dyDescent="0.3">
      <c r="A61" s="97" t="str">
        <f>IF(C61&lt;&gt;"",1+MAX($A$7:A60),"")</f>
        <v/>
      </c>
      <c r="B61" s="5" t="s">
        <v>25</v>
      </c>
      <c r="C61" s="7"/>
      <c r="D61" s="14"/>
      <c r="E61" s="1"/>
      <c r="F61" s="1"/>
      <c r="G61" s="1"/>
      <c r="H61" s="1"/>
      <c r="I61" s="1"/>
      <c r="J61" s="13"/>
    </row>
    <row r="62" spans="1:10" ht="15.75" x14ac:dyDescent="0.25">
      <c r="A62" s="97" t="str">
        <f>IF(C62&lt;&gt;"",1+MAX($A$7:A61),"")</f>
        <v/>
      </c>
      <c r="B62" s="4"/>
      <c r="C62" s="7"/>
      <c r="D62" s="14"/>
      <c r="E62" s="1"/>
      <c r="F62" s="1"/>
      <c r="G62" s="1"/>
      <c r="H62" s="1"/>
      <c r="I62" s="1"/>
      <c r="J62" s="13"/>
    </row>
    <row r="63" spans="1:10" ht="15.75" x14ac:dyDescent="0.25">
      <c r="A63" s="97">
        <f>IF(C63&lt;&gt;"",1+MAX($A$7:A62),"")</f>
        <v>35</v>
      </c>
      <c r="B63" s="1" t="s">
        <v>101</v>
      </c>
      <c r="C63" s="7">
        <v>31</v>
      </c>
      <c r="D63" s="14" t="s">
        <v>13</v>
      </c>
      <c r="E63" s="46">
        <v>0</v>
      </c>
      <c r="F63" s="47">
        <v>0</v>
      </c>
      <c r="G63" s="2">
        <f>+C63*E63</f>
        <v>0</v>
      </c>
      <c r="H63" s="2">
        <f>+C63*F63</f>
        <v>0</v>
      </c>
      <c r="I63" s="2">
        <f t="shared" ref="I63:I79" si="7">+G63+H63</f>
        <v>0</v>
      </c>
      <c r="J63" s="13" t="s">
        <v>26</v>
      </c>
    </row>
    <row r="64" spans="1:10" ht="15.75" x14ac:dyDescent="0.25">
      <c r="A64" s="97">
        <f>IF(C64&lt;&gt;"",1+MAX($A$7:A63),"")</f>
        <v>36</v>
      </c>
      <c r="B64" s="1" t="s">
        <v>93</v>
      </c>
      <c r="C64" s="7">
        <v>2</v>
      </c>
      <c r="D64" s="14" t="s">
        <v>13</v>
      </c>
      <c r="E64" s="46">
        <v>0</v>
      </c>
      <c r="F64" s="47">
        <v>0</v>
      </c>
      <c r="G64" s="2">
        <f>+C64*E64</f>
        <v>0</v>
      </c>
      <c r="H64" s="2">
        <f>+C64*F64</f>
        <v>0</v>
      </c>
      <c r="I64" s="2">
        <f t="shared" si="7"/>
        <v>0</v>
      </c>
      <c r="J64" s="13" t="s">
        <v>26</v>
      </c>
    </row>
    <row r="65" spans="1:10" ht="15.75" x14ac:dyDescent="0.25">
      <c r="A65" s="97">
        <f>IF(C65&lt;&gt;"",1+MAX($A$7:A64),"")</f>
        <v>37</v>
      </c>
      <c r="B65" s="1" t="s">
        <v>102</v>
      </c>
      <c r="C65" s="7">
        <v>5</v>
      </c>
      <c r="D65" s="14" t="s">
        <v>13</v>
      </c>
      <c r="E65" s="46">
        <v>0</v>
      </c>
      <c r="F65" s="47">
        <v>0</v>
      </c>
      <c r="G65" s="2">
        <f>+C65*E65</f>
        <v>0</v>
      </c>
      <c r="H65" s="2">
        <f>+C65*F65</f>
        <v>0</v>
      </c>
      <c r="I65" s="2">
        <f t="shared" si="7"/>
        <v>0</v>
      </c>
      <c r="J65" s="13" t="s">
        <v>26</v>
      </c>
    </row>
    <row r="66" spans="1:10" ht="15.75" x14ac:dyDescent="0.25">
      <c r="A66" s="97">
        <f>IF(C66&lt;&gt;"",1+MAX($A$7:A65),"")</f>
        <v>38</v>
      </c>
      <c r="B66" s="1" t="s">
        <v>103</v>
      </c>
      <c r="C66" s="7">
        <v>16</v>
      </c>
      <c r="D66" s="14" t="s">
        <v>19</v>
      </c>
      <c r="E66" s="46">
        <v>0</v>
      </c>
      <c r="F66" s="47">
        <v>0</v>
      </c>
      <c r="G66" s="2">
        <f>+C66*E66</f>
        <v>0</v>
      </c>
      <c r="H66" s="2">
        <f>+C66*F66</f>
        <v>0</v>
      </c>
      <c r="I66" s="2">
        <f t="shared" si="7"/>
        <v>0</v>
      </c>
      <c r="J66" s="13" t="s">
        <v>95</v>
      </c>
    </row>
    <row r="67" spans="1:10" ht="15.75" x14ac:dyDescent="0.25">
      <c r="A67" s="97">
        <f>IF(C67&lt;&gt;"",1+MAX($A$7:A66),"")</f>
        <v>39</v>
      </c>
      <c r="B67" s="1" t="s">
        <v>104</v>
      </c>
      <c r="C67" s="7">
        <v>12</v>
      </c>
      <c r="D67" s="14" t="s">
        <v>19</v>
      </c>
      <c r="E67" s="46">
        <v>0</v>
      </c>
      <c r="F67" s="47">
        <v>0</v>
      </c>
      <c r="G67" s="2">
        <f>+C67*E67</f>
        <v>0</v>
      </c>
      <c r="H67" s="2">
        <f>+C67*F67</f>
        <v>0</v>
      </c>
      <c r="I67" s="2">
        <f t="shared" si="7"/>
        <v>0</v>
      </c>
      <c r="J67" s="13" t="s">
        <v>95</v>
      </c>
    </row>
    <row r="68" spans="1:10" ht="15.75" x14ac:dyDescent="0.25">
      <c r="A68" s="97">
        <f>IF(C68&lt;&gt;"",1+MAX($A$7:A67),"")</f>
        <v>40</v>
      </c>
      <c r="B68" s="1" t="s">
        <v>105</v>
      </c>
      <c r="C68" s="7">
        <v>48</v>
      </c>
      <c r="D68" s="14" t="s">
        <v>19</v>
      </c>
      <c r="E68" s="46">
        <v>0</v>
      </c>
      <c r="F68" s="47">
        <v>0</v>
      </c>
      <c r="G68" s="2">
        <f>+C68*E68</f>
        <v>0</v>
      </c>
      <c r="H68" s="2">
        <f>+C68*F68</f>
        <v>0</v>
      </c>
      <c r="I68" s="2">
        <f t="shared" si="7"/>
        <v>0</v>
      </c>
      <c r="J68" s="13" t="s">
        <v>95</v>
      </c>
    </row>
    <row r="69" spans="1:10" ht="15.75" x14ac:dyDescent="0.25">
      <c r="A69" s="97">
        <f>IF(C69&lt;&gt;"",1+MAX($A$7:A68),"")</f>
        <v>41</v>
      </c>
      <c r="B69" s="1" t="s">
        <v>106</v>
      </c>
      <c r="C69" s="7">
        <v>20</v>
      </c>
      <c r="D69" s="14" t="s">
        <v>19</v>
      </c>
      <c r="E69" s="46">
        <v>0</v>
      </c>
      <c r="F69" s="47">
        <v>0</v>
      </c>
      <c r="G69" s="2">
        <f>+C69*E69</f>
        <v>0</v>
      </c>
      <c r="H69" s="2">
        <f>+C69*F69</f>
        <v>0</v>
      </c>
      <c r="I69" s="2">
        <f t="shared" si="7"/>
        <v>0</v>
      </c>
      <c r="J69" s="13" t="s">
        <v>95</v>
      </c>
    </row>
    <row r="70" spans="1:10" ht="15.75" x14ac:dyDescent="0.25">
      <c r="A70" s="97">
        <f>IF(C70&lt;&gt;"",1+MAX($A$7:A69),"")</f>
        <v>42</v>
      </c>
      <c r="B70" s="1" t="s">
        <v>107</v>
      </c>
      <c r="C70" s="7">
        <v>36</v>
      </c>
      <c r="D70" s="14" t="s">
        <v>19</v>
      </c>
      <c r="E70" s="46">
        <v>0</v>
      </c>
      <c r="F70" s="47">
        <v>0</v>
      </c>
      <c r="G70" s="2">
        <f>+C70*E70</f>
        <v>0</v>
      </c>
      <c r="H70" s="2">
        <f>+C70*F70</f>
        <v>0</v>
      </c>
      <c r="I70" s="2">
        <f t="shared" si="7"/>
        <v>0</v>
      </c>
      <c r="J70" s="13" t="s">
        <v>95</v>
      </c>
    </row>
    <row r="71" spans="1:10" ht="15.75" x14ac:dyDescent="0.25">
      <c r="A71" s="97">
        <f>IF(C71&lt;&gt;"",1+MAX($A$7:A70),"")</f>
        <v>43</v>
      </c>
      <c r="B71" s="1" t="s">
        <v>108</v>
      </c>
      <c r="C71" s="7">
        <v>24</v>
      </c>
      <c r="D71" s="14" t="s">
        <v>19</v>
      </c>
      <c r="E71" s="46">
        <v>0</v>
      </c>
      <c r="F71" s="47">
        <v>0</v>
      </c>
      <c r="G71" s="2">
        <f>+C71*E71</f>
        <v>0</v>
      </c>
      <c r="H71" s="2">
        <f>+C71*F71</f>
        <v>0</v>
      </c>
      <c r="I71" s="2">
        <f t="shared" si="7"/>
        <v>0</v>
      </c>
      <c r="J71" s="13" t="s">
        <v>95</v>
      </c>
    </row>
    <row r="72" spans="1:10" ht="15.75" x14ac:dyDescent="0.25">
      <c r="A72" s="97">
        <f>IF(C72&lt;&gt;"",1+MAX($A$7:A71),"")</f>
        <v>44</v>
      </c>
      <c r="B72" s="1" t="s">
        <v>109</v>
      </c>
      <c r="C72" s="7">
        <v>48</v>
      </c>
      <c r="D72" s="14" t="s">
        <v>19</v>
      </c>
      <c r="E72" s="46">
        <v>0</v>
      </c>
      <c r="F72" s="47">
        <v>0</v>
      </c>
      <c r="G72" s="2">
        <f>+C72*E72</f>
        <v>0</v>
      </c>
      <c r="H72" s="2">
        <f>+C72*F72</f>
        <v>0</v>
      </c>
      <c r="I72" s="2">
        <f t="shared" si="7"/>
        <v>0</v>
      </c>
      <c r="J72" s="13" t="s">
        <v>95</v>
      </c>
    </row>
    <row r="73" spans="1:10" ht="15.75" x14ac:dyDescent="0.25">
      <c r="A73" s="97">
        <f>IF(C73&lt;&gt;"",1+MAX($A$7:A72),"")</f>
        <v>45</v>
      </c>
      <c r="B73" s="1" t="s">
        <v>110</v>
      </c>
      <c r="C73" s="7">
        <v>12</v>
      </c>
      <c r="D73" s="14" t="s">
        <v>19</v>
      </c>
      <c r="E73" s="46">
        <v>0</v>
      </c>
      <c r="F73" s="47">
        <v>0</v>
      </c>
      <c r="G73" s="2">
        <f>+C73*E73</f>
        <v>0</v>
      </c>
      <c r="H73" s="2">
        <f>+C73*F73</f>
        <v>0</v>
      </c>
      <c r="I73" s="2">
        <f t="shared" si="7"/>
        <v>0</v>
      </c>
      <c r="J73" s="13" t="s">
        <v>95</v>
      </c>
    </row>
    <row r="74" spans="1:10" ht="15.75" x14ac:dyDescent="0.25">
      <c r="A74" s="97">
        <f>IF(C74&lt;&gt;"",1+MAX($A$7:A73),"")</f>
        <v>46</v>
      </c>
      <c r="B74" s="1" t="s">
        <v>111</v>
      </c>
      <c r="C74" s="7">
        <v>40</v>
      </c>
      <c r="D74" s="14" t="s">
        <v>19</v>
      </c>
      <c r="E74" s="46">
        <v>0</v>
      </c>
      <c r="F74" s="47">
        <v>0</v>
      </c>
      <c r="G74" s="2">
        <f>+C74*E74</f>
        <v>0</v>
      </c>
      <c r="H74" s="2">
        <f>+C74*F74</f>
        <v>0</v>
      </c>
      <c r="I74" s="2">
        <f t="shared" si="7"/>
        <v>0</v>
      </c>
      <c r="J74" s="13" t="s">
        <v>95</v>
      </c>
    </row>
    <row r="75" spans="1:10" ht="15.75" x14ac:dyDescent="0.25">
      <c r="A75" s="97">
        <f>IF(C75&lt;&gt;"",1+MAX($A$7:A74),"")</f>
        <v>47</v>
      </c>
      <c r="B75" s="1" t="s">
        <v>112</v>
      </c>
      <c r="C75" s="7">
        <v>60</v>
      </c>
      <c r="D75" s="14" t="s">
        <v>19</v>
      </c>
      <c r="E75" s="46">
        <v>0</v>
      </c>
      <c r="F75" s="47">
        <v>0</v>
      </c>
      <c r="G75" s="2">
        <f>+C75*E75</f>
        <v>0</v>
      </c>
      <c r="H75" s="2">
        <f>+C75*F75</f>
        <v>0</v>
      </c>
      <c r="I75" s="2">
        <f t="shared" si="7"/>
        <v>0</v>
      </c>
      <c r="J75" s="13" t="s">
        <v>95</v>
      </c>
    </row>
    <row r="76" spans="1:10" ht="15.75" x14ac:dyDescent="0.25">
      <c r="A76" s="97">
        <f>IF(C76&lt;&gt;"",1+MAX($A$7:A75),"")</f>
        <v>48</v>
      </c>
      <c r="B76" s="1" t="s">
        <v>113</v>
      </c>
      <c r="C76" s="7">
        <v>400</v>
      </c>
      <c r="D76" s="14" t="s">
        <v>19</v>
      </c>
      <c r="E76" s="46">
        <v>0</v>
      </c>
      <c r="F76" s="47">
        <v>0</v>
      </c>
      <c r="G76" s="2">
        <f>+C76*E76</f>
        <v>0</v>
      </c>
      <c r="H76" s="2">
        <f>+C76*F76</f>
        <v>0</v>
      </c>
      <c r="I76" s="2">
        <f t="shared" si="7"/>
        <v>0</v>
      </c>
      <c r="J76" s="13" t="s">
        <v>95</v>
      </c>
    </row>
    <row r="77" spans="1:10" ht="15.75" x14ac:dyDescent="0.25">
      <c r="A77" s="97">
        <f>IF(C77&lt;&gt;"",1+MAX($A$7:A76),"")</f>
        <v>49</v>
      </c>
      <c r="B77" s="1" t="s">
        <v>114</v>
      </c>
      <c r="C77" s="7">
        <v>54</v>
      </c>
      <c r="D77" s="14" t="s">
        <v>19</v>
      </c>
      <c r="E77" s="46">
        <v>0</v>
      </c>
      <c r="F77" s="47">
        <v>0</v>
      </c>
      <c r="G77" s="2">
        <f>+C77*E77</f>
        <v>0</v>
      </c>
      <c r="H77" s="2">
        <f>+C77*F77</f>
        <v>0</v>
      </c>
      <c r="I77" s="2">
        <f t="shared" si="7"/>
        <v>0</v>
      </c>
      <c r="J77" s="13" t="s">
        <v>95</v>
      </c>
    </row>
    <row r="78" spans="1:10" ht="15.75" x14ac:dyDescent="0.25">
      <c r="A78" s="97">
        <f>IF(C78&lt;&gt;"",1+MAX($A$7:A77),"")</f>
        <v>50</v>
      </c>
      <c r="B78" s="1" t="s">
        <v>115</v>
      </c>
      <c r="C78" s="7">
        <v>120</v>
      </c>
      <c r="D78" s="14" t="s">
        <v>19</v>
      </c>
      <c r="E78" s="46">
        <v>0</v>
      </c>
      <c r="F78" s="47">
        <v>0</v>
      </c>
      <c r="G78" s="2">
        <f>+C78*E78</f>
        <v>0</v>
      </c>
      <c r="H78" s="2">
        <f>+C78*F78</f>
        <v>0</v>
      </c>
      <c r="I78" s="2">
        <f t="shared" si="7"/>
        <v>0</v>
      </c>
      <c r="J78" s="13" t="s">
        <v>95</v>
      </c>
    </row>
    <row r="79" spans="1:10" ht="15.75" x14ac:dyDescent="0.25">
      <c r="A79" s="97">
        <f>IF(C79&lt;&gt;"",1+MAX($A$7:A78),"")</f>
        <v>51</v>
      </c>
      <c r="B79" s="1" t="s">
        <v>116</v>
      </c>
      <c r="C79" s="7">
        <v>66</v>
      </c>
      <c r="D79" s="14" t="s">
        <v>19</v>
      </c>
      <c r="E79" s="46">
        <v>0</v>
      </c>
      <c r="F79" s="47">
        <v>0</v>
      </c>
      <c r="G79" s="2">
        <f>+C79*E79</f>
        <v>0</v>
      </c>
      <c r="H79" s="2">
        <f>+C79*F79</f>
        <v>0</v>
      </c>
      <c r="I79" s="2">
        <f t="shared" si="7"/>
        <v>0</v>
      </c>
      <c r="J79" s="13" t="s">
        <v>95</v>
      </c>
    </row>
    <row r="80" spans="1:10" ht="16.5" thickBot="1" x14ac:dyDescent="0.3">
      <c r="A80" s="97" t="str">
        <f>IF(C80&lt;&gt;"",1+MAX($A$7:A79),"")</f>
        <v/>
      </c>
      <c r="B80" s="1"/>
      <c r="C80" s="7"/>
      <c r="D80" s="14"/>
      <c r="E80" s="1"/>
      <c r="F80" s="1"/>
      <c r="G80" s="1"/>
      <c r="H80" s="1"/>
      <c r="I80" s="1"/>
      <c r="J80" s="13"/>
    </row>
    <row r="81" spans="1:12" ht="16.5" thickBot="1" x14ac:dyDescent="0.3">
      <c r="A81" s="97" t="str">
        <f>IF(C81&lt;&gt;"",1+MAX($A$7:A80),"")</f>
        <v/>
      </c>
      <c r="B81" s="5" t="s">
        <v>28</v>
      </c>
      <c r="C81" s="7"/>
      <c r="D81" s="14"/>
      <c r="E81" s="1"/>
      <c r="F81" s="1"/>
      <c r="G81" s="1"/>
      <c r="H81" s="1"/>
      <c r="I81" s="1"/>
      <c r="J81" s="13"/>
    </row>
    <row r="82" spans="1:12" ht="15.75" x14ac:dyDescent="0.25">
      <c r="A82" s="97" t="str">
        <f>IF(C82&lt;&gt;"",1+MAX($A$7:A81),"")</f>
        <v/>
      </c>
      <c r="B82" s="4"/>
      <c r="C82" s="7"/>
      <c r="D82" s="14"/>
      <c r="E82" s="1"/>
      <c r="F82" s="1"/>
      <c r="G82" s="1"/>
      <c r="H82" s="1"/>
      <c r="I82" s="1"/>
      <c r="J82" s="13"/>
    </row>
    <row r="83" spans="1:12" ht="15.75" x14ac:dyDescent="0.25">
      <c r="A83" s="97">
        <f>IF(C83&lt;&gt;"",1+MAX($A$7:A82),"")</f>
        <v>52</v>
      </c>
      <c r="B83" s="1" t="s">
        <v>117</v>
      </c>
      <c r="C83" s="7">
        <v>8</v>
      </c>
      <c r="D83" s="14" t="s">
        <v>13</v>
      </c>
      <c r="E83" s="46">
        <v>0</v>
      </c>
      <c r="F83" s="47">
        <v>0</v>
      </c>
      <c r="G83" s="2">
        <f>+C83*E83</f>
        <v>0</v>
      </c>
      <c r="H83" s="2">
        <f>+C83*F83</f>
        <v>0</v>
      </c>
      <c r="I83" s="2">
        <f t="shared" ref="I83:I84" si="8">+G83+H83</f>
        <v>0</v>
      </c>
      <c r="J83" s="13" t="s">
        <v>29</v>
      </c>
    </row>
    <row r="84" spans="1:12" ht="15.75" x14ac:dyDescent="0.25">
      <c r="A84" s="97">
        <f>IF(C84&lt;&gt;"",1+MAX($A$7:A83),"")</f>
        <v>53</v>
      </c>
      <c r="B84" s="1" t="s">
        <v>118</v>
      </c>
      <c r="C84" s="7">
        <v>2</v>
      </c>
      <c r="D84" s="14" t="s">
        <v>13</v>
      </c>
      <c r="E84" s="46">
        <v>0</v>
      </c>
      <c r="F84" s="47">
        <v>0</v>
      </c>
      <c r="G84" s="2">
        <f>+C84*E84</f>
        <v>0</v>
      </c>
      <c r="H84" s="2">
        <f>+C84*F84</f>
        <v>0</v>
      </c>
      <c r="I84" s="2">
        <f t="shared" si="8"/>
        <v>0</v>
      </c>
      <c r="J84" s="13" t="s">
        <v>29</v>
      </c>
    </row>
    <row r="85" spans="1:12" ht="16.5" thickBot="1" x14ac:dyDescent="0.3">
      <c r="A85" s="97" t="str">
        <f>IF(C85&lt;&gt;"",1+MAX($A$7:A84),"")</f>
        <v/>
      </c>
      <c r="B85" s="1"/>
      <c r="C85" s="7"/>
      <c r="D85" s="14"/>
      <c r="E85" s="1"/>
      <c r="F85" s="1"/>
      <c r="G85" s="1"/>
      <c r="H85" s="1"/>
      <c r="I85" s="1"/>
      <c r="J85" s="13"/>
    </row>
    <row r="86" spans="1:12" ht="16.5" thickBot="1" x14ac:dyDescent="0.3">
      <c r="A86" s="97" t="str">
        <f>IF(C86&lt;&gt;"",1+MAX($A$7:A85),"")</f>
        <v/>
      </c>
      <c r="B86" s="5" t="s">
        <v>23</v>
      </c>
      <c r="C86" s="7"/>
      <c r="D86" s="14"/>
      <c r="E86" s="1"/>
      <c r="F86" s="1"/>
      <c r="G86" s="1"/>
      <c r="H86" s="1"/>
      <c r="I86" s="1"/>
      <c r="J86" s="13"/>
    </row>
    <row r="87" spans="1:12" ht="15.75" x14ac:dyDescent="0.25">
      <c r="A87" s="97" t="str">
        <f>IF(C87&lt;&gt;"",1+MAX($A$7:A86),"")</f>
        <v/>
      </c>
      <c r="B87" s="4"/>
      <c r="C87" s="7"/>
      <c r="D87" s="14"/>
      <c r="E87" s="1"/>
      <c r="F87" s="1"/>
      <c r="G87" s="1"/>
      <c r="H87" s="1"/>
      <c r="I87" s="1"/>
      <c r="J87" s="13"/>
    </row>
    <row r="88" spans="1:12" s="93" customFormat="1" ht="15.75" x14ac:dyDescent="0.25">
      <c r="A88" s="97">
        <f>IF(C88&lt;&gt;"",1+MAX($A$7:A87),"")</f>
        <v>54</v>
      </c>
      <c r="B88" s="27" t="s">
        <v>119</v>
      </c>
      <c r="C88" s="96">
        <v>62</v>
      </c>
      <c r="D88" s="99" t="s">
        <v>13</v>
      </c>
      <c r="E88" s="46">
        <v>0</v>
      </c>
      <c r="F88" s="47">
        <v>0</v>
      </c>
      <c r="G88" s="95">
        <f>+C88*E88</f>
        <v>0</v>
      </c>
      <c r="H88" s="95">
        <f>+C88*F88</f>
        <v>0</v>
      </c>
      <c r="I88" s="95">
        <f t="shared" ref="I88" si="9">+G88+H88</f>
        <v>0</v>
      </c>
      <c r="J88" s="98" t="s">
        <v>174</v>
      </c>
    </row>
    <row r="89" spans="1:12" ht="15.75" x14ac:dyDescent="0.25">
      <c r="A89" s="97">
        <f>IF(C89&lt;&gt;"",1+MAX($A$7:A88),"")</f>
        <v>55</v>
      </c>
      <c r="B89" s="1" t="s">
        <v>119</v>
      </c>
      <c r="C89" s="7">
        <v>88</v>
      </c>
      <c r="D89" s="14" t="s">
        <v>13</v>
      </c>
      <c r="E89" s="46">
        <v>0</v>
      </c>
      <c r="F89" s="47">
        <v>0</v>
      </c>
      <c r="G89" s="2">
        <f>+C89*E89</f>
        <v>0</v>
      </c>
      <c r="H89" s="2">
        <f>+C89*F89</f>
        <v>0</v>
      </c>
      <c r="I89" s="2">
        <f t="shared" ref="I89:I98" si="10">+G89+H89</f>
        <v>0</v>
      </c>
      <c r="J89" s="13" t="s">
        <v>120</v>
      </c>
    </row>
    <row r="90" spans="1:12" s="93" customFormat="1" ht="15.75" x14ac:dyDescent="0.25">
      <c r="A90" s="97">
        <f>IF(C90&lt;&gt;"",1+MAX($A$7:A89),"")</f>
        <v>56</v>
      </c>
      <c r="B90" s="94" t="s">
        <v>121</v>
      </c>
      <c r="C90" s="96">
        <v>3</v>
      </c>
      <c r="D90" s="99" t="s">
        <v>13</v>
      </c>
      <c r="E90" s="46">
        <v>0</v>
      </c>
      <c r="F90" s="47">
        <v>0</v>
      </c>
      <c r="G90" s="95">
        <f>+C90*E90</f>
        <v>0</v>
      </c>
      <c r="H90" s="95">
        <f>+C90*F90</f>
        <v>0</v>
      </c>
      <c r="I90" s="95">
        <f t="shared" ref="I90" si="11">+G90+H90</f>
        <v>0</v>
      </c>
      <c r="J90" s="98" t="s">
        <v>120</v>
      </c>
    </row>
    <row r="91" spans="1:12" ht="15.75" x14ac:dyDescent="0.25">
      <c r="A91" s="97">
        <f>IF(C91&lt;&gt;"",1+MAX($A$7:A90),"")</f>
        <v>57</v>
      </c>
      <c r="B91" s="27" t="s">
        <v>121</v>
      </c>
      <c r="C91" s="7">
        <v>12</v>
      </c>
      <c r="D91" s="14" t="s">
        <v>13</v>
      </c>
      <c r="E91" s="46">
        <v>0</v>
      </c>
      <c r="F91" s="47">
        <v>0</v>
      </c>
      <c r="G91" s="2">
        <f>+C91*E91</f>
        <v>0</v>
      </c>
      <c r="H91" s="2">
        <f>+C91*F91</f>
        <v>0</v>
      </c>
      <c r="I91" s="2">
        <f t="shared" si="10"/>
        <v>0</v>
      </c>
      <c r="J91" s="13" t="s">
        <v>173</v>
      </c>
    </row>
    <row r="92" spans="1:12" ht="15.75" x14ac:dyDescent="0.25">
      <c r="A92" s="97">
        <f>IF(C92&lt;&gt;"",1+MAX($A$7:A91),"")</f>
        <v>58</v>
      </c>
      <c r="B92" s="1" t="s">
        <v>101</v>
      </c>
      <c r="C92" s="7">
        <v>2</v>
      </c>
      <c r="D92" s="14" t="s">
        <v>13</v>
      </c>
      <c r="E92" s="46">
        <v>0</v>
      </c>
      <c r="F92" s="47">
        <v>0</v>
      </c>
      <c r="G92" s="2">
        <f>+C92*E92</f>
        <v>0</v>
      </c>
      <c r="H92" s="2">
        <f>+C92*F92</f>
        <v>0</v>
      </c>
      <c r="I92" s="2">
        <f t="shared" si="10"/>
        <v>0</v>
      </c>
      <c r="J92" s="13" t="s">
        <v>120</v>
      </c>
    </row>
    <row r="93" spans="1:12" ht="15.75" x14ac:dyDescent="0.25">
      <c r="A93" s="97">
        <f>IF(C93&lt;&gt;"",1+MAX($A$7:A92),"")</f>
        <v>59</v>
      </c>
      <c r="B93" s="1" t="s">
        <v>93</v>
      </c>
      <c r="C93" s="7">
        <v>8</v>
      </c>
      <c r="D93" s="14" t="s">
        <v>13</v>
      </c>
      <c r="E93" s="46">
        <v>0</v>
      </c>
      <c r="F93" s="47">
        <v>0</v>
      </c>
      <c r="G93" s="2">
        <f>+C93*E93</f>
        <v>0</v>
      </c>
      <c r="H93" s="2">
        <f>+C93*F93</f>
        <v>0</v>
      </c>
      <c r="I93" s="2">
        <f t="shared" si="10"/>
        <v>0</v>
      </c>
      <c r="J93" s="13" t="s">
        <v>120</v>
      </c>
    </row>
    <row r="94" spans="1:12" ht="15.75" x14ac:dyDescent="0.25">
      <c r="A94" s="97">
        <f>IF(C94&lt;&gt;"",1+MAX($A$7:A93),"")</f>
        <v>60</v>
      </c>
      <c r="B94" s="27" t="s">
        <v>169</v>
      </c>
      <c r="C94" s="7">
        <v>80</v>
      </c>
      <c r="D94" s="14" t="s">
        <v>19</v>
      </c>
      <c r="E94" s="46">
        <v>0</v>
      </c>
      <c r="F94" s="47">
        <v>0</v>
      </c>
      <c r="G94" s="2">
        <f>+C94*E94</f>
        <v>0</v>
      </c>
      <c r="H94" s="2">
        <f>+C94*F94</f>
        <v>0</v>
      </c>
      <c r="I94" s="2">
        <f t="shared" si="10"/>
        <v>0</v>
      </c>
      <c r="J94" s="13" t="s">
        <v>170</v>
      </c>
      <c r="K94" s="90"/>
      <c r="L94" s="93"/>
    </row>
    <row r="95" spans="1:12" ht="15.75" x14ac:dyDescent="0.25">
      <c r="A95" s="97">
        <f>IF(C95&lt;&gt;"",1+MAX($A$7:A94),"")</f>
        <v>61</v>
      </c>
      <c r="B95" s="27" t="s">
        <v>122</v>
      </c>
      <c r="C95" s="7">
        <v>192</v>
      </c>
      <c r="D95" s="14" t="s">
        <v>19</v>
      </c>
      <c r="E95" s="46">
        <v>0</v>
      </c>
      <c r="F95" s="47">
        <v>0</v>
      </c>
      <c r="G95" s="2">
        <f>+C95*E95</f>
        <v>0</v>
      </c>
      <c r="H95" s="2">
        <f>+C95*F95</f>
        <v>0</v>
      </c>
      <c r="I95" s="2">
        <f t="shared" si="10"/>
        <v>0</v>
      </c>
      <c r="J95" s="13" t="s">
        <v>171</v>
      </c>
      <c r="K95" s="90"/>
      <c r="L95" s="93"/>
    </row>
    <row r="96" spans="1:12" ht="15.75" x14ac:dyDescent="0.25">
      <c r="A96" s="97">
        <f>IF(C96&lt;&gt;"",1+MAX($A$7:A95),"")</f>
        <v>62</v>
      </c>
      <c r="B96" s="27" t="s">
        <v>123</v>
      </c>
      <c r="C96" s="7">
        <v>48</v>
      </c>
      <c r="D96" s="14" t="s">
        <v>19</v>
      </c>
      <c r="E96" s="46">
        <v>0</v>
      </c>
      <c r="F96" s="47">
        <v>0</v>
      </c>
      <c r="G96" s="2">
        <f>+C96*E96</f>
        <v>0</v>
      </c>
      <c r="H96" s="2">
        <f>+C96*F96</f>
        <v>0</v>
      </c>
      <c r="I96" s="2">
        <f t="shared" si="10"/>
        <v>0</v>
      </c>
      <c r="J96" s="98" t="s">
        <v>172</v>
      </c>
      <c r="L96" s="93"/>
    </row>
    <row r="97" spans="1:10" ht="15.75" x14ac:dyDescent="0.25">
      <c r="A97" s="97">
        <f>IF(C97&lt;&gt;"",1+MAX($A$7:A96),"")</f>
        <v>63</v>
      </c>
      <c r="B97" s="1" t="s">
        <v>124</v>
      </c>
      <c r="C97" s="7">
        <v>637</v>
      </c>
      <c r="D97" s="14" t="s">
        <v>13</v>
      </c>
      <c r="E97" s="46">
        <v>0</v>
      </c>
      <c r="F97" s="47">
        <v>0</v>
      </c>
      <c r="G97" s="2">
        <f>+C97*E97</f>
        <v>0</v>
      </c>
      <c r="H97" s="2">
        <f>+C97*F97</f>
        <v>0</v>
      </c>
      <c r="I97" s="2">
        <f t="shared" si="10"/>
        <v>0</v>
      </c>
      <c r="J97" s="13" t="s">
        <v>21</v>
      </c>
    </row>
    <row r="98" spans="1:10" ht="15.75" x14ac:dyDescent="0.25">
      <c r="A98" s="97">
        <f>IF(C98&lt;&gt;"",1+MAX($A$7:A97),"")</f>
        <v>64</v>
      </c>
      <c r="B98" s="1" t="s">
        <v>20</v>
      </c>
      <c r="C98" s="7">
        <v>160</v>
      </c>
      <c r="D98" s="14" t="s">
        <v>13</v>
      </c>
      <c r="E98" s="46">
        <v>0</v>
      </c>
      <c r="F98" s="47">
        <v>0</v>
      </c>
      <c r="G98" s="2">
        <f>+C98*E98</f>
        <v>0</v>
      </c>
      <c r="H98" s="2">
        <f>+C98*F98</f>
        <v>0</v>
      </c>
      <c r="I98" s="2">
        <f t="shared" si="10"/>
        <v>0</v>
      </c>
      <c r="J98" s="13" t="s">
        <v>22</v>
      </c>
    </row>
    <row r="99" spans="1:10" ht="16.5" thickBot="1" x14ac:dyDescent="0.3">
      <c r="A99" s="97" t="str">
        <f>IF(C99&lt;&gt;"",1+MAX($A$7:A98),"")</f>
        <v/>
      </c>
      <c r="B99" s="1"/>
      <c r="C99" s="7"/>
      <c r="D99" s="14"/>
      <c r="E99" s="1"/>
      <c r="F99" s="1"/>
      <c r="G99" s="1"/>
      <c r="H99" s="1"/>
      <c r="I99" s="1"/>
      <c r="J99" s="13"/>
    </row>
    <row r="100" spans="1:10" ht="16.5" thickBot="1" x14ac:dyDescent="0.3">
      <c r="A100" s="97" t="str">
        <f>IF(C100&lt;&gt;"",1+MAX($A$7:A99),"")</f>
        <v/>
      </c>
      <c r="B100" s="5" t="s">
        <v>125</v>
      </c>
      <c r="C100" s="7"/>
      <c r="D100" s="14"/>
      <c r="E100" s="1"/>
      <c r="F100" s="1"/>
      <c r="G100" s="1"/>
      <c r="H100" s="1"/>
      <c r="I100" s="1"/>
      <c r="J100" s="13"/>
    </row>
    <row r="101" spans="1:10" ht="15.75" x14ac:dyDescent="0.25">
      <c r="A101" s="97" t="str">
        <f>IF(C101&lt;&gt;"",1+MAX($A$7:A100),"")</f>
        <v/>
      </c>
      <c r="B101" s="4"/>
      <c r="C101" s="7"/>
      <c r="D101" s="14"/>
      <c r="E101" s="1"/>
      <c r="F101" s="1"/>
      <c r="G101" s="1"/>
      <c r="H101" s="1"/>
      <c r="I101" s="1"/>
      <c r="J101" s="13"/>
    </row>
    <row r="102" spans="1:10" ht="15.75" x14ac:dyDescent="0.25">
      <c r="A102" s="97">
        <f>IF(C102&lt;&gt;"",1+MAX($A$7:A101),"")</f>
        <v>65</v>
      </c>
      <c r="B102" s="1" t="s">
        <v>126</v>
      </c>
      <c r="C102" s="7">
        <v>7</v>
      </c>
      <c r="D102" s="14" t="s">
        <v>13</v>
      </c>
      <c r="E102" s="46">
        <v>0</v>
      </c>
      <c r="F102" s="47">
        <v>0</v>
      </c>
      <c r="G102" s="2">
        <f>+C102*E102</f>
        <v>0</v>
      </c>
      <c r="H102" s="2">
        <f>+C102*F102</f>
        <v>0</v>
      </c>
      <c r="I102" s="2">
        <f t="shared" ref="I102:I107" si="12">+G102+H102</f>
        <v>0</v>
      </c>
      <c r="J102" s="13" t="s">
        <v>33</v>
      </c>
    </row>
    <row r="103" spans="1:10" ht="15.75" x14ac:dyDescent="0.25">
      <c r="A103" s="97">
        <f>IF(C103&lt;&gt;"",1+MAX($A$7:A102),"")</f>
        <v>66</v>
      </c>
      <c r="B103" s="1" t="s">
        <v>101</v>
      </c>
      <c r="C103" s="7">
        <v>5</v>
      </c>
      <c r="D103" s="14" t="s">
        <v>13</v>
      </c>
      <c r="E103" s="46">
        <v>0</v>
      </c>
      <c r="F103" s="47">
        <v>0</v>
      </c>
      <c r="G103" s="2">
        <f>+C103*E103</f>
        <v>0</v>
      </c>
      <c r="H103" s="2">
        <f>+C103*F103</f>
        <v>0</v>
      </c>
      <c r="I103" s="2">
        <f t="shared" si="12"/>
        <v>0</v>
      </c>
      <c r="J103" s="13" t="s">
        <v>33</v>
      </c>
    </row>
    <row r="104" spans="1:10" ht="15.75" x14ac:dyDescent="0.25">
      <c r="A104" s="97">
        <f>IF(C104&lt;&gt;"",1+MAX($A$7:A103),"")</f>
        <v>67</v>
      </c>
      <c r="B104" s="1" t="s">
        <v>93</v>
      </c>
      <c r="C104" s="7">
        <v>3</v>
      </c>
      <c r="D104" s="14" t="s">
        <v>13</v>
      </c>
      <c r="E104" s="46">
        <v>0</v>
      </c>
      <c r="F104" s="47">
        <v>0</v>
      </c>
      <c r="G104" s="2">
        <f>+C104*E104</f>
        <v>0</v>
      </c>
      <c r="H104" s="2">
        <f>+C104*F104</f>
        <v>0</v>
      </c>
      <c r="I104" s="2">
        <f t="shared" si="12"/>
        <v>0</v>
      </c>
      <c r="J104" s="13" t="s">
        <v>33</v>
      </c>
    </row>
    <row r="105" spans="1:10" ht="15.75" x14ac:dyDescent="0.25">
      <c r="A105" s="97">
        <f>IF(C105&lt;&gt;"",1+MAX($A$7:A104),"")</f>
        <v>68</v>
      </c>
      <c r="B105" s="1" t="s">
        <v>127</v>
      </c>
      <c r="C105" s="7">
        <v>8</v>
      </c>
      <c r="D105" s="14" t="s">
        <v>13</v>
      </c>
      <c r="E105" s="46">
        <v>0</v>
      </c>
      <c r="F105" s="47">
        <v>0</v>
      </c>
      <c r="G105" s="2">
        <f>+C105*E105</f>
        <v>0</v>
      </c>
      <c r="H105" s="2">
        <f>+C105*F105</f>
        <v>0</v>
      </c>
      <c r="I105" s="2">
        <f t="shared" si="12"/>
        <v>0</v>
      </c>
      <c r="J105" s="13" t="s">
        <v>27</v>
      </c>
    </row>
    <row r="106" spans="1:10" ht="15.75" x14ac:dyDescent="0.25">
      <c r="A106" s="97">
        <f>IF(C106&lt;&gt;"",1+MAX($A$7:A105),"")</f>
        <v>69</v>
      </c>
      <c r="B106" s="1" t="s">
        <v>128</v>
      </c>
      <c r="C106" s="7">
        <v>47</v>
      </c>
      <c r="D106" s="14" t="s">
        <v>13</v>
      </c>
      <c r="E106" s="46">
        <v>0</v>
      </c>
      <c r="F106" s="47">
        <v>0</v>
      </c>
      <c r="G106" s="2">
        <f>+C106*E106</f>
        <v>0</v>
      </c>
      <c r="H106" s="2">
        <f>+C106*F106</f>
        <v>0</v>
      </c>
      <c r="I106" s="2">
        <f t="shared" si="12"/>
        <v>0</v>
      </c>
      <c r="J106" s="13" t="s">
        <v>39</v>
      </c>
    </row>
    <row r="107" spans="1:10" ht="15.75" x14ac:dyDescent="0.25">
      <c r="A107" s="97">
        <f>IF(C107&lt;&gt;"",1+MAX($A$7:A106),"")</f>
        <v>70</v>
      </c>
      <c r="B107" s="1" t="s">
        <v>40</v>
      </c>
      <c r="C107" s="7">
        <v>188</v>
      </c>
      <c r="D107" s="14" t="s">
        <v>13</v>
      </c>
      <c r="E107" s="46">
        <v>0</v>
      </c>
      <c r="F107" s="47">
        <v>0</v>
      </c>
      <c r="G107" s="2">
        <f>+C107*E107</f>
        <v>0</v>
      </c>
      <c r="H107" s="2">
        <f>+C107*F107</f>
        <v>0</v>
      </c>
      <c r="I107" s="2">
        <f t="shared" si="12"/>
        <v>0</v>
      </c>
      <c r="J107" s="13" t="s">
        <v>42</v>
      </c>
    </row>
    <row r="108" spans="1:10" ht="16.5" thickBot="1" x14ac:dyDescent="0.3">
      <c r="A108" s="97" t="str">
        <f>IF(C108&lt;&gt;"",1+MAX($A$7:A107),"")</f>
        <v/>
      </c>
      <c r="B108" s="1"/>
      <c r="C108" s="7"/>
      <c r="D108" s="14"/>
      <c r="E108" s="1"/>
      <c r="F108" s="1"/>
      <c r="G108" s="1"/>
      <c r="H108" s="1"/>
      <c r="I108" s="1"/>
      <c r="J108" s="13"/>
    </row>
    <row r="109" spans="1:10" ht="16.5" thickBot="1" x14ac:dyDescent="0.3">
      <c r="A109" s="97" t="str">
        <f>IF(C109&lt;&gt;"",1+MAX($A$7:A108),"")</f>
        <v/>
      </c>
      <c r="B109" s="5" t="s">
        <v>73</v>
      </c>
      <c r="C109" s="7"/>
      <c r="D109" s="14"/>
      <c r="E109" s="1"/>
      <c r="F109" s="1"/>
      <c r="G109" s="1"/>
      <c r="H109" s="1"/>
      <c r="I109" s="1"/>
      <c r="J109" s="13"/>
    </row>
    <row r="110" spans="1:10" ht="15.75" x14ac:dyDescent="0.25">
      <c r="A110" s="97" t="str">
        <f>IF(C110&lt;&gt;"",1+MAX($A$7:A109),"")</f>
        <v/>
      </c>
      <c r="B110" s="4"/>
      <c r="C110" s="7"/>
      <c r="D110" s="14"/>
      <c r="E110" s="1"/>
      <c r="F110" s="1"/>
      <c r="G110" s="1"/>
      <c r="H110" s="1"/>
      <c r="I110" s="1"/>
      <c r="J110" s="13"/>
    </row>
    <row r="111" spans="1:10" ht="15.75" x14ac:dyDescent="0.25">
      <c r="A111" s="97">
        <f>IF(C111&lt;&gt;"",1+MAX($A$7:A110),"")</f>
        <v>71</v>
      </c>
      <c r="B111" s="1" t="s">
        <v>53</v>
      </c>
      <c r="C111" s="7">
        <v>52</v>
      </c>
      <c r="D111" s="14" t="s">
        <v>13</v>
      </c>
      <c r="E111" s="46">
        <v>0</v>
      </c>
      <c r="F111" s="47">
        <v>0</v>
      </c>
      <c r="G111" s="2">
        <f>+C111*E111</f>
        <v>0</v>
      </c>
      <c r="H111" s="2">
        <f>+C111*F111</f>
        <v>0</v>
      </c>
      <c r="I111" s="2">
        <f t="shared" ref="I111:I116" si="13">+G111+H111</f>
        <v>0</v>
      </c>
      <c r="J111" s="13" t="s">
        <v>8</v>
      </c>
    </row>
    <row r="112" spans="1:10" ht="15.75" x14ac:dyDescent="0.25">
      <c r="A112" s="97">
        <f>IF(C112&lt;&gt;"",1+MAX($A$7:A111),"")</f>
        <v>72</v>
      </c>
      <c r="B112" s="1" t="s">
        <v>71</v>
      </c>
      <c r="C112" s="7">
        <v>1590</v>
      </c>
      <c r="D112" s="14" t="s">
        <v>13</v>
      </c>
      <c r="E112" s="46">
        <v>0</v>
      </c>
      <c r="F112" s="47">
        <v>0</v>
      </c>
      <c r="G112" s="2">
        <f>+C112*E112</f>
        <v>0</v>
      </c>
      <c r="H112" s="2">
        <f>+C112*F112</f>
        <v>0</v>
      </c>
      <c r="I112" s="2">
        <f t="shared" si="13"/>
        <v>0</v>
      </c>
      <c r="J112" s="13" t="s">
        <v>9</v>
      </c>
    </row>
    <row r="113" spans="1:10" ht="15.75" x14ac:dyDescent="0.25">
      <c r="A113" s="97">
        <f>IF(C113&lt;&gt;"",1+MAX($A$7:A112),"")</f>
        <v>73</v>
      </c>
      <c r="B113" s="1" t="s">
        <v>53</v>
      </c>
      <c r="C113" s="7">
        <v>208</v>
      </c>
      <c r="D113" s="14" t="s">
        <v>13</v>
      </c>
      <c r="E113" s="46">
        <v>0</v>
      </c>
      <c r="F113" s="47">
        <v>0</v>
      </c>
      <c r="G113" s="2">
        <f>+C113*E113</f>
        <v>0</v>
      </c>
      <c r="H113" s="2">
        <f>+C113*F113</f>
        <v>0</v>
      </c>
      <c r="I113" s="2">
        <f t="shared" si="13"/>
        <v>0</v>
      </c>
      <c r="J113" s="13" t="s">
        <v>10</v>
      </c>
    </row>
    <row r="114" spans="1:10" ht="15.75" x14ac:dyDescent="0.25">
      <c r="A114" s="97">
        <f>IF(C114&lt;&gt;"",1+MAX($A$7:A113),"")</f>
        <v>74</v>
      </c>
      <c r="B114" s="1" t="s">
        <v>18</v>
      </c>
      <c r="C114" s="7">
        <v>276</v>
      </c>
      <c r="D114" s="14" t="s">
        <v>13</v>
      </c>
      <c r="E114" s="46">
        <v>0</v>
      </c>
      <c r="F114" s="47">
        <v>0</v>
      </c>
      <c r="G114" s="2">
        <f>+C114*E114</f>
        <v>0</v>
      </c>
      <c r="H114" s="2">
        <f>+C114*F114</f>
        <v>0</v>
      </c>
      <c r="I114" s="2">
        <f t="shared" si="13"/>
        <v>0</v>
      </c>
      <c r="J114" s="13" t="s">
        <v>11</v>
      </c>
    </row>
    <row r="115" spans="1:10" ht="15.75" x14ac:dyDescent="0.25">
      <c r="A115" s="97">
        <f>IF(C115&lt;&gt;"",1+MAX($A$7:A114),"")</f>
        <v>75</v>
      </c>
      <c r="B115" s="1" t="s">
        <v>14</v>
      </c>
      <c r="C115" s="7">
        <v>8</v>
      </c>
      <c r="D115" s="14" t="s">
        <v>13</v>
      </c>
      <c r="E115" s="46">
        <v>0</v>
      </c>
      <c r="F115" s="47">
        <v>0</v>
      </c>
      <c r="G115" s="2">
        <f>+C115*E115</f>
        <v>0</v>
      </c>
      <c r="H115" s="2">
        <f>+C115*F115</f>
        <v>0</v>
      </c>
      <c r="I115" s="2">
        <f t="shared" si="13"/>
        <v>0</v>
      </c>
      <c r="J115" s="13" t="s">
        <v>16</v>
      </c>
    </row>
    <row r="116" spans="1:10" ht="15.75" x14ac:dyDescent="0.25">
      <c r="A116" s="97">
        <f>IF(C116&lt;&gt;"",1+MAX($A$7:A115),"")</f>
        <v>76</v>
      </c>
      <c r="B116" s="1" t="s">
        <v>15</v>
      </c>
      <c r="C116" s="7">
        <v>16</v>
      </c>
      <c r="D116" s="14" t="s">
        <v>13</v>
      </c>
      <c r="E116" s="46">
        <v>0</v>
      </c>
      <c r="F116" s="47">
        <v>0</v>
      </c>
      <c r="G116" s="2">
        <f>+C116*E116</f>
        <v>0</v>
      </c>
      <c r="H116" s="2">
        <f>+C116*F116</f>
        <v>0</v>
      </c>
      <c r="I116" s="2">
        <f t="shared" si="13"/>
        <v>0</v>
      </c>
      <c r="J116" s="13" t="s">
        <v>17</v>
      </c>
    </row>
    <row r="117" spans="1:10" ht="16.5" thickBot="1" x14ac:dyDescent="0.3">
      <c r="A117" s="97" t="str">
        <f>IF(C117&lt;&gt;"",1+MAX($A$7:A116),"")</f>
        <v/>
      </c>
      <c r="B117" s="1"/>
      <c r="C117" s="7"/>
      <c r="D117" s="14"/>
      <c r="E117" s="1"/>
      <c r="F117" s="1"/>
      <c r="G117" s="1"/>
      <c r="H117" s="1"/>
      <c r="I117" s="1"/>
      <c r="J117" s="13"/>
    </row>
    <row r="118" spans="1:10" ht="16.5" thickBot="1" x14ac:dyDescent="0.3">
      <c r="A118" s="97" t="str">
        <f>IF(C118&lt;&gt;"",1+MAX($A$7:A117),"")</f>
        <v/>
      </c>
      <c r="B118" s="5" t="s">
        <v>74</v>
      </c>
      <c r="C118" s="7"/>
      <c r="D118" s="14"/>
      <c r="E118" s="1"/>
      <c r="F118" s="1"/>
      <c r="G118" s="1"/>
      <c r="H118" s="1"/>
      <c r="I118" s="1"/>
      <c r="J118" s="13"/>
    </row>
    <row r="119" spans="1:10" ht="15.75" x14ac:dyDescent="0.25">
      <c r="A119" s="97" t="str">
        <f>IF(C119&lt;&gt;"",1+MAX($A$7:A118),"")</f>
        <v/>
      </c>
      <c r="B119" s="4"/>
      <c r="C119" s="7"/>
      <c r="D119" s="14"/>
      <c r="E119" s="1"/>
      <c r="F119" s="1"/>
      <c r="G119" s="1"/>
      <c r="H119" s="1"/>
      <c r="I119" s="1"/>
      <c r="J119" s="13"/>
    </row>
    <row r="120" spans="1:10" ht="15.75" x14ac:dyDescent="0.25">
      <c r="A120" s="97">
        <f>IF(C120&lt;&gt;"",1+MAX($A$7:A119),"")</f>
        <v>77</v>
      </c>
      <c r="B120" s="1" t="s">
        <v>53</v>
      </c>
      <c r="C120" s="7">
        <v>34</v>
      </c>
      <c r="D120" s="14" t="s">
        <v>13</v>
      </c>
      <c r="E120" s="46">
        <v>0</v>
      </c>
      <c r="F120" s="47">
        <v>0</v>
      </c>
      <c r="G120" s="2">
        <f>+C120*E120</f>
        <v>0</v>
      </c>
      <c r="H120" s="2">
        <f>+C120*F120</f>
        <v>0</v>
      </c>
      <c r="I120" s="2">
        <f t="shared" ref="I120:I123" si="14">+G120+H120</f>
        <v>0</v>
      </c>
      <c r="J120" s="13" t="s">
        <v>8</v>
      </c>
    </row>
    <row r="121" spans="1:10" ht="15.75" x14ac:dyDescent="0.25">
      <c r="A121" s="97">
        <f>IF(C121&lt;&gt;"",1+MAX($A$7:A120),"")</f>
        <v>78</v>
      </c>
      <c r="B121" s="1" t="s">
        <v>71</v>
      </c>
      <c r="C121" s="7">
        <v>972</v>
      </c>
      <c r="D121" s="14" t="s">
        <v>13</v>
      </c>
      <c r="E121" s="46">
        <v>0</v>
      </c>
      <c r="F121" s="47">
        <v>0</v>
      </c>
      <c r="G121" s="2">
        <f>+C121*E121</f>
        <v>0</v>
      </c>
      <c r="H121" s="2">
        <f>+C121*F121</f>
        <v>0</v>
      </c>
      <c r="I121" s="2">
        <f t="shared" si="14"/>
        <v>0</v>
      </c>
      <c r="J121" s="13" t="s">
        <v>9</v>
      </c>
    </row>
    <row r="122" spans="1:10" ht="15.75" x14ac:dyDescent="0.25">
      <c r="A122" s="97">
        <f>IF(C122&lt;&gt;"",1+MAX($A$7:A121),"")</f>
        <v>79</v>
      </c>
      <c r="B122" s="1" t="s">
        <v>53</v>
      </c>
      <c r="C122" s="7">
        <v>102</v>
      </c>
      <c r="D122" s="14" t="s">
        <v>13</v>
      </c>
      <c r="E122" s="46">
        <v>0</v>
      </c>
      <c r="F122" s="47">
        <v>0</v>
      </c>
      <c r="G122" s="2">
        <f>+C122*E122</f>
        <v>0</v>
      </c>
      <c r="H122" s="2">
        <f>+C122*F122</f>
        <v>0</v>
      </c>
      <c r="I122" s="2">
        <f t="shared" si="14"/>
        <v>0</v>
      </c>
      <c r="J122" s="13" t="s">
        <v>10</v>
      </c>
    </row>
    <row r="123" spans="1:10" ht="15.75" x14ac:dyDescent="0.25">
      <c r="A123" s="97">
        <f>IF(C123&lt;&gt;"",1+MAX($A$7:A122),"")</f>
        <v>80</v>
      </c>
      <c r="B123" s="1" t="s">
        <v>18</v>
      </c>
      <c r="C123" s="7">
        <v>44</v>
      </c>
      <c r="D123" s="14" t="s">
        <v>13</v>
      </c>
      <c r="E123" s="46">
        <v>0</v>
      </c>
      <c r="F123" s="47">
        <v>0</v>
      </c>
      <c r="G123" s="2">
        <f>+C123*E123</f>
        <v>0</v>
      </c>
      <c r="H123" s="2">
        <f>+C123*F123</f>
        <v>0</v>
      </c>
      <c r="I123" s="2">
        <f t="shared" si="14"/>
        <v>0</v>
      </c>
      <c r="J123" s="13" t="s">
        <v>51</v>
      </c>
    </row>
    <row r="124" spans="1:10" ht="16.5" thickBot="1" x14ac:dyDescent="0.3">
      <c r="A124" s="97" t="str">
        <f>IF(C124&lt;&gt;"",1+MAX($A$7:A123),"")</f>
        <v/>
      </c>
      <c r="B124" s="1"/>
      <c r="C124" s="7"/>
      <c r="D124" s="14"/>
      <c r="E124" s="1"/>
      <c r="F124" s="1"/>
      <c r="G124" s="1"/>
      <c r="H124" s="1"/>
      <c r="I124" s="1"/>
      <c r="J124" s="13"/>
    </row>
    <row r="125" spans="1:10" ht="16.5" thickBot="1" x14ac:dyDescent="0.3">
      <c r="A125" s="97" t="str">
        <f>IF(C125&lt;&gt;"",1+MAX($A$7:A124),"")</f>
        <v/>
      </c>
      <c r="B125" s="5" t="s">
        <v>75</v>
      </c>
      <c r="C125" s="7"/>
      <c r="D125" s="14"/>
      <c r="E125" s="1"/>
      <c r="F125" s="1"/>
      <c r="G125" s="1"/>
      <c r="H125" s="1"/>
      <c r="I125" s="1"/>
      <c r="J125" s="13"/>
    </row>
    <row r="126" spans="1:10" ht="15.75" x14ac:dyDescent="0.25">
      <c r="A126" s="97" t="str">
        <f>IF(C126&lt;&gt;"",1+MAX($A$7:A125),"")</f>
        <v/>
      </c>
      <c r="B126" s="4"/>
      <c r="C126" s="7"/>
      <c r="D126" s="14"/>
      <c r="E126" s="1"/>
      <c r="F126" s="1"/>
      <c r="G126" s="1"/>
      <c r="H126" s="1"/>
      <c r="I126" s="1"/>
      <c r="J126" s="13"/>
    </row>
    <row r="127" spans="1:10" ht="15.75" x14ac:dyDescent="0.25">
      <c r="A127" s="97">
        <f>IF(C127&lt;&gt;"",1+MAX($A$7:A126),"")</f>
        <v>81</v>
      </c>
      <c r="B127" s="1" t="s">
        <v>54</v>
      </c>
      <c r="C127" s="7">
        <v>54</v>
      </c>
      <c r="D127" s="14" t="s">
        <v>13</v>
      </c>
      <c r="E127" s="46">
        <v>0</v>
      </c>
      <c r="F127" s="47">
        <v>0</v>
      </c>
      <c r="G127" s="2">
        <f>+C127*E127</f>
        <v>0</v>
      </c>
      <c r="H127" s="2">
        <f>+C127*F127</f>
        <v>0</v>
      </c>
      <c r="I127" s="2">
        <f t="shared" ref="I127:I130" si="15">+G127+H127</f>
        <v>0</v>
      </c>
      <c r="J127" s="13" t="s">
        <v>8</v>
      </c>
    </row>
    <row r="128" spans="1:10" ht="15.75" x14ac:dyDescent="0.25">
      <c r="A128" s="97">
        <f>IF(C128&lt;&gt;"",1+MAX($A$7:A127),"")</f>
        <v>82</v>
      </c>
      <c r="B128" s="1" t="s">
        <v>55</v>
      </c>
      <c r="C128" s="7">
        <v>1666</v>
      </c>
      <c r="D128" s="14" t="s">
        <v>13</v>
      </c>
      <c r="E128" s="46">
        <v>0</v>
      </c>
      <c r="F128" s="47">
        <v>0</v>
      </c>
      <c r="G128" s="2">
        <f>+C128*E128</f>
        <v>0</v>
      </c>
      <c r="H128" s="2">
        <f>+C128*F128</f>
        <v>0</v>
      </c>
      <c r="I128" s="2">
        <f t="shared" si="15"/>
        <v>0</v>
      </c>
      <c r="J128" s="13" t="s">
        <v>9</v>
      </c>
    </row>
    <row r="129" spans="1:10" ht="15.75" x14ac:dyDescent="0.25">
      <c r="A129" s="97">
        <f>IF(C129&lt;&gt;"",1+MAX($A$7:A128),"")</f>
        <v>83</v>
      </c>
      <c r="B129" s="1" t="s">
        <v>54</v>
      </c>
      <c r="C129" s="7">
        <v>162</v>
      </c>
      <c r="D129" s="14" t="s">
        <v>13</v>
      </c>
      <c r="E129" s="46">
        <v>0</v>
      </c>
      <c r="F129" s="47">
        <v>0</v>
      </c>
      <c r="G129" s="2">
        <f>+C129*E129</f>
        <v>0</v>
      </c>
      <c r="H129" s="2">
        <f>+C129*F129</f>
        <v>0</v>
      </c>
      <c r="I129" s="2">
        <f t="shared" si="15"/>
        <v>0</v>
      </c>
      <c r="J129" s="13" t="s">
        <v>10</v>
      </c>
    </row>
    <row r="130" spans="1:10" ht="15.75" x14ac:dyDescent="0.25">
      <c r="A130" s="97">
        <f>IF(C130&lt;&gt;"",1+MAX($A$7:A129),"")</f>
        <v>84</v>
      </c>
      <c r="B130" s="1" t="s">
        <v>18</v>
      </c>
      <c r="C130" s="7">
        <v>99</v>
      </c>
      <c r="D130" s="14" t="s">
        <v>13</v>
      </c>
      <c r="E130" s="46">
        <v>0</v>
      </c>
      <c r="F130" s="47">
        <v>0</v>
      </c>
      <c r="G130" s="2">
        <f>+C130*E130</f>
        <v>0</v>
      </c>
      <c r="H130" s="2">
        <f>+C130*F130</f>
        <v>0</v>
      </c>
      <c r="I130" s="2">
        <f t="shared" si="15"/>
        <v>0</v>
      </c>
      <c r="J130" s="13" t="s">
        <v>51</v>
      </c>
    </row>
    <row r="131" spans="1:10" ht="16.5" thickBot="1" x14ac:dyDescent="0.3">
      <c r="A131" s="97" t="str">
        <f>IF(C131&lt;&gt;"",1+MAX($A$7:A130),"")</f>
        <v/>
      </c>
      <c r="B131" s="1"/>
      <c r="C131" s="7"/>
      <c r="D131" s="14"/>
      <c r="E131" s="1"/>
      <c r="F131" s="1"/>
      <c r="G131" s="1"/>
      <c r="H131" s="1"/>
      <c r="I131" s="1"/>
      <c r="J131" s="13"/>
    </row>
    <row r="132" spans="1:10" ht="16.5" thickBot="1" x14ac:dyDescent="0.3">
      <c r="A132" s="97" t="str">
        <f>IF(C132&lt;&gt;"",1+MAX($A$7:A131),"")</f>
        <v/>
      </c>
      <c r="B132" s="5" t="s">
        <v>76</v>
      </c>
      <c r="C132" s="7"/>
      <c r="D132" s="14"/>
      <c r="E132" s="1"/>
      <c r="F132" s="1"/>
      <c r="G132" s="1"/>
      <c r="H132" s="1"/>
      <c r="I132" s="1"/>
      <c r="J132" s="13"/>
    </row>
    <row r="133" spans="1:10" ht="15.75" x14ac:dyDescent="0.25">
      <c r="A133" s="97" t="str">
        <f>IF(C133&lt;&gt;"",1+MAX($A$7:A132),"")</f>
        <v/>
      </c>
      <c r="B133" s="4"/>
      <c r="C133" s="7"/>
      <c r="D133" s="14"/>
      <c r="E133" s="1"/>
      <c r="F133" s="1"/>
      <c r="G133" s="1"/>
      <c r="H133" s="1"/>
      <c r="I133" s="1"/>
      <c r="J133" s="13"/>
    </row>
    <row r="134" spans="1:10" ht="15.75" x14ac:dyDescent="0.25">
      <c r="A134" s="97">
        <f>IF(C134&lt;&gt;"",1+MAX($A$7:A133),"")</f>
        <v>85</v>
      </c>
      <c r="B134" s="1" t="s">
        <v>54</v>
      </c>
      <c r="C134" s="7">
        <v>132</v>
      </c>
      <c r="D134" s="14" t="s">
        <v>13</v>
      </c>
      <c r="E134" s="46">
        <v>0</v>
      </c>
      <c r="F134" s="47">
        <v>0</v>
      </c>
      <c r="G134" s="2">
        <f>+C134*E134</f>
        <v>0</v>
      </c>
      <c r="H134" s="2">
        <f>+C134*F134</f>
        <v>0</v>
      </c>
      <c r="I134" s="2">
        <f t="shared" ref="I134:I139" si="16">+G134+H134</f>
        <v>0</v>
      </c>
      <c r="J134" s="13" t="s">
        <v>8</v>
      </c>
    </row>
    <row r="135" spans="1:10" ht="15.75" x14ac:dyDescent="0.25">
      <c r="A135" s="97">
        <f>IF(C135&lt;&gt;"",1+MAX($A$7:A134),"")</f>
        <v>86</v>
      </c>
      <c r="B135" s="1" t="s">
        <v>53</v>
      </c>
      <c r="C135" s="7">
        <v>23</v>
      </c>
      <c r="D135" s="14" t="s">
        <v>13</v>
      </c>
      <c r="E135" s="46">
        <v>0</v>
      </c>
      <c r="F135" s="47">
        <v>0</v>
      </c>
      <c r="G135" s="2">
        <f>+C135*E135</f>
        <v>0</v>
      </c>
      <c r="H135" s="2">
        <f>+C135*F135</f>
        <v>0</v>
      </c>
      <c r="I135" s="2">
        <f t="shared" si="16"/>
        <v>0</v>
      </c>
      <c r="J135" s="13" t="s">
        <v>8</v>
      </c>
    </row>
    <row r="136" spans="1:10" ht="15.75" x14ac:dyDescent="0.25">
      <c r="A136" s="97">
        <f>IF(C136&lt;&gt;"",1+MAX($A$7:A135),"")</f>
        <v>87</v>
      </c>
      <c r="B136" s="1" t="s">
        <v>55</v>
      </c>
      <c r="C136" s="7">
        <v>3627</v>
      </c>
      <c r="D136" s="14" t="s">
        <v>13</v>
      </c>
      <c r="E136" s="46">
        <v>0</v>
      </c>
      <c r="F136" s="47">
        <v>0</v>
      </c>
      <c r="G136" s="2">
        <f>+C136*E136</f>
        <v>0</v>
      </c>
      <c r="H136" s="2">
        <f>+C136*F136</f>
        <v>0</v>
      </c>
      <c r="I136" s="2">
        <f t="shared" si="16"/>
        <v>0</v>
      </c>
      <c r="J136" s="13" t="s">
        <v>65</v>
      </c>
    </row>
    <row r="137" spans="1:10" ht="15.75" x14ac:dyDescent="0.25">
      <c r="A137" s="97">
        <f>IF(C137&lt;&gt;"",1+MAX($A$7:A136),"")</f>
        <v>88</v>
      </c>
      <c r="B137" s="1" t="s">
        <v>71</v>
      </c>
      <c r="C137" s="7">
        <v>465</v>
      </c>
      <c r="D137" s="14" t="s">
        <v>13</v>
      </c>
      <c r="E137" s="46">
        <v>0</v>
      </c>
      <c r="F137" s="47">
        <v>0</v>
      </c>
      <c r="G137" s="2">
        <f>+C137*E137</f>
        <v>0</v>
      </c>
      <c r="H137" s="2">
        <f>+C137*F137</f>
        <v>0</v>
      </c>
      <c r="I137" s="2">
        <f t="shared" si="16"/>
        <v>0</v>
      </c>
      <c r="J137" s="13" t="s">
        <v>72</v>
      </c>
    </row>
    <row r="138" spans="1:10" ht="15.75" x14ac:dyDescent="0.25">
      <c r="A138" s="97">
        <f>IF(C138&lt;&gt;"",1+MAX($A$7:A137),"")</f>
        <v>89</v>
      </c>
      <c r="B138" s="27" t="s">
        <v>54</v>
      </c>
      <c r="C138" s="7">
        <v>290</v>
      </c>
      <c r="D138" s="14" t="s">
        <v>13</v>
      </c>
      <c r="E138" s="46">
        <v>0</v>
      </c>
      <c r="F138" s="47">
        <v>0</v>
      </c>
      <c r="G138" s="2">
        <f>+C138*E138</f>
        <v>0</v>
      </c>
      <c r="H138" s="2">
        <f>+C138*F138</f>
        <v>0</v>
      </c>
      <c r="I138" s="2">
        <f t="shared" si="16"/>
        <v>0</v>
      </c>
      <c r="J138" s="13" t="s">
        <v>10</v>
      </c>
    </row>
    <row r="139" spans="1:10" ht="15.75" x14ac:dyDescent="0.25">
      <c r="A139" s="97">
        <f>IF(C139&lt;&gt;"",1+MAX($A$7:A138),"")</f>
        <v>90</v>
      </c>
      <c r="B139" s="1" t="s">
        <v>53</v>
      </c>
      <c r="C139" s="7">
        <v>69</v>
      </c>
      <c r="D139" s="14" t="s">
        <v>13</v>
      </c>
      <c r="E139" s="46">
        <v>0</v>
      </c>
      <c r="F139" s="47">
        <v>0</v>
      </c>
      <c r="G139" s="2">
        <f>+C139*E139</f>
        <v>0</v>
      </c>
      <c r="H139" s="2">
        <f>+C139*F139</f>
        <v>0</v>
      </c>
      <c r="I139" s="2">
        <f t="shared" si="16"/>
        <v>0</v>
      </c>
      <c r="J139" s="13" t="s">
        <v>10</v>
      </c>
    </row>
    <row r="140" spans="1:10" ht="16.5" thickBot="1" x14ac:dyDescent="0.3">
      <c r="A140" s="97" t="str">
        <f>IF(C140&lt;&gt;"",1+MAX($A$7:A139),"")</f>
        <v/>
      </c>
      <c r="B140" s="1"/>
      <c r="C140" s="7"/>
      <c r="D140" s="14"/>
      <c r="E140" s="1"/>
      <c r="F140" s="1"/>
      <c r="G140" s="1"/>
      <c r="H140" s="1"/>
      <c r="I140" s="1"/>
      <c r="J140" s="13"/>
    </row>
    <row r="141" spans="1:10" ht="16.5" thickBot="1" x14ac:dyDescent="0.3">
      <c r="A141" s="97" t="str">
        <f>IF(C141&lt;&gt;"",1+MAX($A$7:A140),"")</f>
        <v/>
      </c>
      <c r="B141" s="5" t="s">
        <v>70</v>
      </c>
      <c r="C141" s="7"/>
      <c r="D141" s="14"/>
      <c r="E141" s="1"/>
      <c r="F141" s="1"/>
      <c r="G141" s="1"/>
      <c r="H141" s="1"/>
      <c r="I141" s="1"/>
      <c r="J141" s="13"/>
    </row>
    <row r="142" spans="1:10" ht="15.75" x14ac:dyDescent="0.25">
      <c r="A142" s="97" t="str">
        <f>IF(C142&lt;&gt;"",1+MAX($A$7:A141),"")</f>
        <v/>
      </c>
      <c r="B142" s="4"/>
      <c r="C142" s="7"/>
      <c r="D142" s="14"/>
      <c r="E142" s="1"/>
      <c r="F142" s="1"/>
      <c r="G142" s="1"/>
      <c r="H142" s="1"/>
      <c r="I142" s="1"/>
      <c r="J142" s="13"/>
    </row>
    <row r="143" spans="1:10" ht="15.75" x14ac:dyDescent="0.25">
      <c r="A143" s="97">
        <f>IF(C143&lt;&gt;"",1+MAX($A$7:A142),"")</f>
        <v>91</v>
      </c>
      <c r="B143" s="1" t="s">
        <v>54</v>
      </c>
      <c r="C143" s="7">
        <v>16</v>
      </c>
      <c r="D143" s="14" t="s">
        <v>13</v>
      </c>
      <c r="E143" s="46">
        <v>0</v>
      </c>
      <c r="F143" s="47">
        <v>0</v>
      </c>
      <c r="G143" s="2">
        <f>+C143*E143</f>
        <v>0</v>
      </c>
      <c r="H143" s="2">
        <f>+C143*F143</f>
        <v>0</v>
      </c>
      <c r="I143" s="2">
        <f t="shared" ref="I143:I146" si="17">+G143+H143</f>
        <v>0</v>
      </c>
      <c r="J143" s="13" t="s">
        <v>8</v>
      </c>
    </row>
    <row r="144" spans="1:10" ht="15.75" x14ac:dyDescent="0.25">
      <c r="A144" s="97">
        <f>IF(C144&lt;&gt;"",1+MAX($A$7:A143),"")</f>
        <v>92</v>
      </c>
      <c r="B144" s="1" t="s">
        <v>55</v>
      </c>
      <c r="C144" s="7">
        <v>424</v>
      </c>
      <c r="D144" s="14" t="s">
        <v>13</v>
      </c>
      <c r="E144" s="46">
        <v>0</v>
      </c>
      <c r="F144" s="47">
        <v>0</v>
      </c>
      <c r="G144" s="2">
        <f>+C144*E144</f>
        <v>0</v>
      </c>
      <c r="H144" s="2">
        <f>+C144*F144</f>
        <v>0</v>
      </c>
      <c r="I144" s="2">
        <f t="shared" si="17"/>
        <v>0</v>
      </c>
      <c r="J144" s="13" t="s">
        <v>59</v>
      </c>
    </row>
    <row r="145" spans="1:10" ht="15.75" x14ac:dyDescent="0.25">
      <c r="A145" s="97">
        <f>IF(C145&lt;&gt;"",1+MAX($A$7:A144),"")</f>
        <v>93</v>
      </c>
      <c r="B145" s="1" t="s">
        <v>54</v>
      </c>
      <c r="C145" s="7">
        <v>48</v>
      </c>
      <c r="D145" s="14" t="s">
        <v>13</v>
      </c>
      <c r="E145" s="46">
        <v>0</v>
      </c>
      <c r="F145" s="47">
        <v>0</v>
      </c>
      <c r="G145" s="2">
        <f>+C145*E145</f>
        <v>0</v>
      </c>
      <c r="H145" s="2">
        <f>+C145*F145</f>
        <v>0</v>
      </c>
      <c r="I145" s="2">
        <f t="shared" si="17"/>
        <v>0</v>
      </c>
      <c r="J145" s="13" t="s">
        <v>10</v>
      </c>
    </row>
    <row r="146" spans="1:10" ht="15.75" x14ac:dyDescent="0.25">
      <c r="A146" s="97">
        <f>IF(C146&lt;&gt;"",1+MAX($A$7:A145),"")</f>
        <v>94</v>
      </c>
      <c r="B146" s="1" t="s">
        <v>18</v>
      </c>
      <c r="C146" s="7">
        <v>30</v>
      </c>
      <c r="D146" s="14" t="s">
        <v>13</v>
      </c>
      <c r="E146" s="46">
        <v>0</v>
      </c>
      <c r="F146" s="47">
        <v>0</v>
      </c>
      <c r="G146" s="2">
        <f>+C146*E146</f>
        <v>0</v>
      </c>
      <c r="H146" s="2">
        <f>+C146*F146</f>
        <v>0</v>
      </c>
      <c r="I146" s="2">
        <f t="shared" si="17"/>
        <v>0</v>
      </c>
      <c r="J146" s="13" t="s">
        <v>51</v>
      </c>
    </row>
    <row r="147" spans="1:10" ht="16.5" thickBot="1" x14ac:dyDescent="0.3">
      <c r="A147" s="97" t="str">
        <f>IF(C147&lt;&gt;"",1+MAX($A$7:A146),"")</f>
        <v/>
      </c>
      <c r="B147" s="1"/>
      <c r="C147" s="7"/>
      <c r="D147" s="14"/>
      <c r="E147" s="1"/>
      <c r="F147" s="1"/>
      <c r="G147" s="1"/>
      <c r="H147" s="1"/>
      <c r="I147" s="1"/>
      <c r="J147" s="13"/>
    </row>
    <row r="148" spans="1:10" ht="16.5" thickBot="1" x14ac:dyDescent="0.3">
      <c r="A148" s="97" t="str">
        <f>IF(C148&lt;&gt;"",1+MAX($A$7:A147),"")</f>
        <v/>
      </c>
      <c r="B148" s="5" t="s">
        <v>30</v>
      </c>
      <c r="C148" s="7"/>
      <c r="D148" s="14"/>
      <c r="E148" s="1"/>
      <c r="F148" s="1"/>
      <c r="G148" s="1"/>
      <c r="H148" s="1"/>
      <c r="I148" s="1"/>
      <c r="J148" s="13"/>
    </row>
    <row r="149" spans="1:10" ht="15.75" x14ac:dyDescent="0.25">
      <c r="A149" s="97" t="str">
        <f>IF(C149&lt;&gt;"",1+MAX($A$7:A148),"")</f>
        <v/>
      </c>
      <c r="B149" s="4"/>
      <c r="C149" s="7"/>
      <c r="D149" s="14"/>
      <c r="E149" s="1"/>
      <c r="F149" s="1"/>
      <c r="G149" s="1"/>
      <c r="H149" s="1"/>
      <c r="I149" s="1"/>
      <c r="J149" s="13"/>
    </row>
    <row r="150" spans="1:10" ht="15.75" x14ac:dyDescent="0.25">
      <c r="A150" s="97">
        <f>IF(C150&lt;&gt;"",1+MAX($A$7:A149),"")</f>
        <v>95</v>
      </c>
      <c r="B150" s="1" t="s">
        <v>93</v>
      </c>
      <c r="C150" s="7">
        <v>77</v>
      </c>
      <c r="D150" s="14" t="s">
        <v>13</v>
      </c>
      <c r="E150" s="46">
        <v>0</v>
      </c>
      <c r="F150" s="47">
        <v>0</v>
      </c>
      <c r="G150" s="2">
        <f>+C150*E150</f>
        <v>0</v>
      </c>
      <c r="H150" s="2">
        <f>+C150*F150</f>
        <v>0</v>
      </c>
      <c r="I150" s="2">
        <f t="shared" ref="I150:I151" si="18">+G150+H150</f>
        <v>0</v>
      </c>
      <c r="J150" s="13" t="s">
        <v>26</v>
      </c>
    </row>
    <row r="151" spans="1:10" ht="15.75" x14ac:dyDescent="0.25">
      <c r="A151" s="97">
        <f>IF(C151&lt;&gt;"",1+MAX($A$7:A150),"")</f>
        <v>96</v>
      </c>
      <c r="B151" s="1" t="s">
        <v>129</v>
      </c>
      <c r="C151" s="7">
        <v>80</v>
      </c>
      <c r="D151" s="14" t="s">
        <v>19</v>
      </c>
      <c r="E151" s="46">
        <v>0</v>
      </c>
      <c r="F151" s="47">
        <v>0</v>
      </c>
      <c r="G151" s="2">
        <f>+C151*E151</f>
        <v>0</v>
      </c>
      <c r="H151" s="2">
        <f>+C151*F151</f>
        <v>0</v>
      </c>
      <c r="I151" s="2">
        <f t="shared" si="18"/>
        <v>0</v>
      </c>
      <c r="J151" s="13" t="s">
        <v>95</v>
      </c>
    </row>
    <row r="152" spans="1:10" ht="16.5" thickBot="1" x14ac:dyDescent="0.3">
      <c r="A152" s="97" t="str">
        <f>IF(C152&lt;&gt;"",1+MAX($A$7:A151),"")</f>
        <v/>
      </c>
      <c r="B152" s="1"/>
      <c r="C152" s="7"/>
      <c r="D152" s="14"/>
      <c r="E152" s="1"/>
      <c r="F152" s="1"/>
      <c r="G152" s="1"/>
      <c r="H152" s="1"/>
      <c r="I152" s="1"/>
      <c r="J152" s="13"/>
    </row>
    <row r="153" spans="1:10" ht="16.5" thickBot="1" x14ac:dyDescent="0.3">
      <c r="A153" s="97" t="str">
        <f>IF(C153&lt;&gt;"",1+MAX($A$7:A152),"")</f>
        <v/>
      </c>
      <c r="B153" s="5" t="s">
        <v>31</v>
      </c>
      <c r="C153" s="7"/>
      <c r="D153" s="14"/>
      <c r="E153" s="1"/>
      <c r="F153" s="1"/>
      <c r="G153" s="1"/>
      <c r="H153" s="1"/>
      <c r="I153" s="1"/>
      <c r="J153" s="13"/>
    </row>
    <row r="154" spans="1:10" ht="15.75" x14ac:dyDescent="0.25">
      <c r="A154" s="97" t="str">
        <f>IF(C154&lt;&gt;"",1+MAX($A$7:A153),"")</f>
        <v/>
      </c>
      <c r="B154" s="4"/>
      <c r="C154" s="7"/>
      <c r="D154" s="14"/>
      <c r="E154" s="1"/>
      <c r="F154" s="1"/>
      <c r="G154" s="1"/>
      <c r="H154" s="1"/>
      <c r="I154" s="1"/>
      <c r="J154" s="13"/>
    </row>
    <row r="155" spans="1:10" ht="15.75" x14ac:dyDescent="0.25">
      <c r="A155" s="97">
        <f>IF(C155&lt;&gt;"",1+MAX($A$7:A154),"")</f>
        <v>97</v>
      </c>
      <c r="B155" s="1" t="s">
        <v>101</v>
      </c>
      <c r="C155" s="7">
        <v>36</v>
      </c>
      <c r="D155" s="14" t="s">
        <v>13</v>
      </c>
      <c r="E155" s="46">
        <v>0</v>
      </c>
      <c r="F155" s="47">
        <v>0</v>
      </c>
      <c r="G155" s="2">
        <f>+C155*E155</f>
        <v>0</v>
      </c>
      <c r="H155" s="2">
        <f>+C155*F155</f>
        <v>0</v>
      </c>
      <c r="I155" s="2">
        <f t="shared" ref="I155:I159" si="19">+G155+H155</f>
        <v>0</v>
      </c>
      <c r="J155" s="13" t="s">
        <v>26</v>
      </c>
    </row>
    <row r="156" spans="1:10" ht="15.75" x14ac:dyDescent="0.25">
      <c r="A156" s="97">
        <f>IF(C156&lt;&gt;"",1+MAX($A$7:A155),"")</f>
        <v>98</v>
      </c>
      <c r="B156" s="1" t="s">
        <v>102</v>
      </c>
      <c r="C156" s="7">
        <v>4</v>
      </c>
      <c r="D156" s="14" t="s">
        <v>13</v>
      </c>
      <c r="E156" s="46">
        <v>0</v>
      </c>
      <c r="F156" s="47">
        <v>0</v>
      </c>
      <c r="G156" s="2">
        <f>+C156*E156</f>
        <v>0</v>
      </c>
      <c r="H156" s="2">
        <f>+C156*F156</f>
        <v>0</v>
      </c>
      <c r="I156" s="2">
        <f t="shared" si="19"/>
        <v>0</v>
      </c>
      <c r="J156" s="13" t="s">
        <v>26</v>
      </c>
    </row>
    <row r="157" spans="1:10" ht="15.75" x14ac:dyDescent="0.25">
      <c r="A157" s="97">
        <f>IF(C157&lt;&gt;"",1+MAX($A$7:A156),"")</f>
        <v>99</v>
      </c>
      <c r="B157" s="1" t="s">
        <v>130</v>
      </c>
      <c r="C157" s="7">
        <v>8</v>
      </c>
      <c r="D157" s="14" t="s">
        <v>19</v>
      </c>
      <c r="E157" s="46">
        <v>0</v>
      </c>
      <c r="F157" s="47">
        <v>0</v>
      </c>
      <c r="G157" s="2">
        <f>+C157*E157</f>
        <v>0</v>
      </c>
      <c r="H157" s="2">
        <f>+C157*F157</f>
        <v>0</v>
      </c>
      <c r="I157" s="2">
        <f t="shared" si="19"/>
        <v>0</v>
      </c>
      <c r="J157" s="13" t="s">
        <v>95</v>
      </c>
    </row>
    <row r="158" spans="1:10" ht="15.75" x14ac:dyDescent="0.25">
      <c r="A158" s="97">
        <f>IF(C158&lt;&gt;"",1+MAX($A$7:A157),"")</f>
        <v>100</v>
      </c>
      <c r="B158" s="1" t="s">
        <v>106</v>
      </c>
      <c r="C158" s="7">
        <v>20</v>
      </c>
      <c r="D158" s="14" t="s">
        <v>19</v>
      </c>
      <c r="E158" s="46">
        <v>0</v>
      </c>
      <c r="F158" s="47">
        <v>0</v>
      </c>
      <c r="G158" s="2">
        <f>+C158*E158</f>
        <v>0</v>
      </c>
      <c r="H158" s="2">
        <f>+C158*F158</f>
        <v>0</v>
      </c>
      <c r="I158" s="2">
        <f t="shared" si="19"/>
        <v>0</v>
      </c>
      <c r="J158" s="13" t="s">
        <v>95</v>
      </c>
    </row>
    <row r="159" spans="1:10" ht="15.75" x14ac:dyDescent="0.25">
      <c r="A159" s="97">
        <f>IF(C159&lt;&gt;"",1+MAX($A$7:A158),"")</f>
        <v>101</v>
      </c>
      <c r="B159" s="1" t="s">
        <v>131</v>
      </c>
      <c r="C159" s="7">
        <v>72</v>
      </c>
      <c r="D159" s="14" t="s">
        <v>19</v>
      </c>
      <c r="E159" s="46">
        <v>0</v>
      </c>
      <c r="F159" s="47">
        <v>0</v>
      </c>
      <c r="G159" s="2">
        <f>+C159*E159</f>
        <v>0</v>
      </c>
      <c r="H159" s="2">
        <f>+C159*F159</f>
        <v>0</v>
      </c>
      <c r="I159" s="2">
        <f t="shared" si="19"/>
        <v>0</v>
      </c>
      <c r="J159" s="13" t="s">
        <v>95</v>
      </c>
    </row>
    <row r="160" spans="1:10" ht="16.5" thickBot="1" x14ac:dyDescent="0.3">
      <c r="A160" s="97" t="str">
        <f>IF(C160&lt;&gt;"",1+MAX($A$7:A159),"")</f>
        <v/>
      </c>
      <c r="B160" s="1"/>
      <c r="C160" s="7"/>
      <c r="D160" s="14"/>
      <c r="E160" s="1"/>
      <c r="F160" s="1"/>
      <c r="G160" s="1"/>
      <c r="H160" s="1"/>
      <c r="I160" s="1"/>
      <c r="J160" s="13"/>
    </row>
    <row r="161" spans="1:10" ht="16.5" thickBot="1" x14ac:dyDescent="0.3">
      <c r="A161" s="97" t="str">
        <f>IF(C161&lt;&gt;"",1+MAX($A$7:A160),"")</f>
        <v/>
      </c>
      <c r="B161" s="5" t="s">
        <v>50</v>
      </c>
      <c r="C161" s="7"/>
      <c r="D161" s="14"/>
      <c r="E161" s="1"/>
      <c r="F161" s="1"/>
      <c r="G161" s="1"/>
      <c r="H161" s="1"/>
      <c r="I161" s="1"/>
      <c r="J161" s="13"/>
    </row>
    <row r="162" spans="1:10" ht="15.75" x14ac:dyDescent="0.25">
      <c r="A162" s="97" t="str">
        <f>IF(C162&lt;&gt;"",1+MAX($A$7:A161),"")</f>
        <v/>
      </c>
      <c r="B162" s="4"/>
      <c r="C162" s="7"/>
      <c r="D162" s="14"/>
      <c r="E162" s="1"/>
      <c r="F162" s="1"/>
      <c r="G162" s="1"/>
      <c r="H162" s="1"/>
      <c r="I162" s="1"/>
      <c r="J162" s="13"/>
    </row>
    <row r="163" spans="1:10" ht="15.75" x14ac:dyDescent="0.25">
      <c r="A163" s="97">
        <f>IF(C163&lt;&gt;"",1+MAX($A$7:A162),"")</f>
        <v>102</v>
      </c>
      <c r="B163" s="1" t="s">
        <v>132</v>
      </c>
      <c r="C163" s="7">
        <v>1</v>
      </c>
      <c r="D163" s="14" t="s">
        <v>13</v>
      </c>
      <c r="E163" s="46">
        <v>0</v>
      </c>
      <c r="F163" s="47">
        <v>0</v>
      </c>
      <c r="G163" s="2">
        <f>+C163*E163</f>
        <v>0</v>
      </c>
      <c r="H163" s="2">
        <f>+C163*F163</f>
        <v>0</v>
      </c>
      <c r="I163" s="2">
        <f t="shared" ref="I163:I164" si="20">+G163+H163</f>
        <v>0</v>
      </c>
      <c r="J163" s="13" t="s">
        <v>29</v>
      </c>
    </row>
    <row r="164" spans="1:10" ht="15.75" x14ac:dyDescent="0.25">
      <c r="A164" s="97">
        <f>IF(C164&lt;&gt;"",1+MAX($A$7:A163),"")</f>
        <v>103</v>
      </c>
      <c r="B164" s="1" t="s">
        <v>117</v>
      </c>
      <c r="C164" s="7">
        <v>7</v>
      </c>
      <c r="D164" s="14" t="s">
        <v>13</v>
      </c>
      <c r="E164" s="46">
        <v>0</v>
      </c>
      <c r="F164" s="47">
        <v>0</v>
      </c>
      <c r="G164" s="2">
        <f>+C164*E164</f>
        <v>0</v>
      </c>
      <c r="H164" s="2">
        <f>+C164*F164</f>
        <v>0</v>
      </c>
      <c r="I164" s="2">
        <f t="shared" si="20"/>
        <v>0</v>
      </c>
      <c r="J164" s="13" t="s">
        <v>29</v>
      </c>
    </row>
    <row r="165" spans="1:10" ht="16.5" thickBot="1" x14ac:dyDescent="0.3">
      <c r="A165" s="97" t="str">
        <f>IF(C165&lt;&gt;"",1+MAX($A$7:A164),"")</f>
        <v/>
      </c>
      <c r="B165" s="1"/>
      <c r="C165" s="7"/>
      <c r="D165" s="14"/>
      <c r="E165" s="1"/>
      <c r="F165" s="1"/>
      <c r="G165" s="1"/>
      <c r="H165" s="1"/>
      <c r="I165" s="1"/>
      <c r="J165" s="13"/>
    </row>
    <row r="166" spans="1:10" ht="16.5" thickBot="1" x14ac:dyDescent="0.3">
      <c r="A166" s="97" t="str">
        <f>IF(C166&lt;&gt;"",1+MAX($A$7:A165),"")</f>
        <v/>
      </c>
      <c r="B166" s="5" t="s">
        <v>133</v>
      </c>
      <c r="C166" s="7"/>
      <c r="D166" s="14"/>
      <c r="E166" s="1"/>
      <c r="F166" s="1"/>
      <c r="G166" s="1"/>
      <c r="H166" s="1"/>
      <c r="I166" s="1"/>
      <c r="J166" s="13"/>
    </row>
    <row r="167" spans="1:10" ht="15.75" x14ac:dyDescent="0.25">
      <c r="A167" s="97" t="str">
        <f>IF(C167&lt;&gt;"",1+MAX($A$7:A166),"")</f>
        <v/>
      </c>
      <c r="B167" s="4"/>
      <c r="C167" s="7"/>
      <c r="D167" s="14"/>
      <c r="E167" s="1"/>
      <c r="F167" s="1"/>
      <c r="G167" s="1"/>
      <c r="H167" s="1"/>
      <c r="I167" s="1"/>
      <c r="J167" s="13"/>
    </row>
    <row r="168" spans="1:10" s="93" customFormat="1" ht="15.75" x14ac:dyDescent="0.25">
      <c r="A168" s="97">
        <f>IF(C168&lt;&gt;"",1+MAX($A$7:A167),"")</f>
        <v>104</v>
      </c>
      <c r="B168" s="27" t="s">
        <v>119</v>
      </c>
      <c r="C168" s="96">
        <v>71</v>
      </c>
      <c r="D168" s="99" t="s">
        <v>13</v>
      </c>
      <c r="E168" s="46">
        <v>0</v>
      </c>
      <c r="F168" s="47">
        <v>0</v>
      </c>
      <c r="G168" s="95">
        <f>+C168*E168</f>
        <v>0</v>
      </c>
      <c r="H168" s="95">
        <f>+C168*F168</f>
        <v>0</v>
      </c>
      <c r="I168" s="95">
        <f t="shared" ref="I168" si="21">+G168+H168</f>
        <v>0</v>
      </c>
      <c r="J168" s="98" t="s">
        <v>174</v>
      </c>
    </row>
    <row r="169" spans="1:10" ht="15.75" x14ac:dyDescent="0.25">
      <c r="A169" s="97">
        <f>IF(C169&lt;&gt;"",1+MAX($A$7:A168),"")</f>
        <v>105</v>
      </c>
      <c r="B169" s="1" t="s">
        <v>119</v>
      </c>
      <c r="C169" s="7">
        <v>92</v>
      </c>
      <c r="D169" s="14" t="s">
        <v>13</v>
      </c>
      <c r="E169" s="46">
        <v>0</v>
      </c>
      <c r="F169" s="47">
        <v>0</v>
      </c>
      <c r="G169" s="2">
        <f>+C169*E169</f>
        <v>0</v>
      </c>
      <c r="H169" s="2">
        <f>+C169*F169</f>
        <v>0</v>
      </c>
      <c r="I169" s="2">
        <f t="shared" ref="I169:I172" si="22">+G169+H169</f>
        <v>0</v>
      </c>
      <c r="J169" s="13" t="s">
        <v>120</v>
      </c>
    </row>
    <row r="170" spans="1:10" ht="15.75" x14ac:dyDescent="0.25">
      <c r="A170" s="97">
        <f>IF(C170&lt;&gt;"",1+MAX($A$7:A169),"")</f>
        <v>106</v>
      </c>
      <c r="B170" s="27" t="s">
        <v>169</v>
      </c>
      <c r="C170" s="7">
        <v>80</v>
      </c>
      <c r="D170" s="14" t="s">
        <v>19</v>
      </c>
      <c r="E170" s="46">
        <v>0</v>
      </c>
      <c r="F170" s="47">
        <v>0</v>
      </c>
      <c r="G170" s="2">
        <f>+C170*E170</f>
        <v>0</v>
      </c>
      <c r="H170" s="2">
        <f>+C170*F170</f>
        <v>0</v>
      </c>
      <c r="I170" s="2">
        <f t="shared" si="22"/>
        <v>0</v>
      </c>
      <c r="J170" s="98" t="s">
        <v>170</v>
      </c>
    </row>
    <row r="171" spans="1:10" ht="15.75" x14ac:dyDescent="0.25">
      <c r="A171" s="97">
        <f>IF(C171&lt;&gt;"",1+MAX($A$7:A170),"")</f>
        <v>107</v>
      </c>
      <c r="B171" s="1" t="s">
        <v>124</v>
      </c>
      <c r="C171" s="7">
        <v>638</v>
      </c>
      <c r="D171" s="14" t="s">
        <v>13</v>
      </c>
      <c r="E171" s="46">
        <v>0</v>
      </c>
      <c r="F171" s="47">
        <v>0</v>
      </c>
      <c r="G171" s="2">
        <f>+C171*E171</f>
        <v>0</v>
      </c>
      <c r="H171" s="2">
        <f>+C171*F171</f>
        <v>0</v>
      </c>
      <c r="I171" s="2">
        <f t="shared" si="22"/>
        <v>0</v>
      </c>
      <c r="J171" s="13" t="s">
        <v>21</v>
      </c>
    </row>
    <row r="172" spans="1:10" ht="15.75" x14ac:dyDescent="0.25">
      <c r="A172" s="97">
        <f>IF(C172&lt;&gt;"",1+MAX($A$7:A171),"")</f>
        <v>108</v>
      </c>
      <c r="B172" s="1" t="s">
        <v>20</v>
      </c>
      <c r="C172" s="7">
        <v>160</v>
      </c>
      <c r="D172" s="14" t="s">
        <v>13</v>
      </c>
      <c r="E172" s="46">
        <v>0</v>
      </c>
      <c r="F172" s="47">
        <v>0</v>
      </c>
      <c r="G172" s="2">
        <f>+C172*E172</f>
        <v>0</v>
      </c>
      <c r="H172" s="2">
        <f>+C172*F172</f>
        <v>0</v>
      </c>
      <c r="I172" s="2">
        <f t="shared" si="22"/>
        <v>0</v>
      </c>
      <c r="J172" s="13" t="s">
        <v>22</v>
      </c>
    </row>
    <row r="173" spans="1:10" ht="16.5" thickBot="1" x14ac:dyDescent="0.3">
      <c r="A173" s="97" t="str">
        <f>IF(C173&lt;&gt;"",1+MAX($A$7:A172),"")</f>
        <v/>
      </c>
      <c r="B173" s="1"/>
      <c r="C173" s="7"/>
      <c r="D173" s="14"/>
      <c r="E173" s="1"/>
      <c r="F173" s="1"/>
      <c r="G173" s="1"/>
      <c r="H173" s="1"/>
      <c r="I173" s="1"/>
      <c r="J173" s="13"/>
    </row>
    <row r="174" spans="1:10" ht="16.5" thickBot="1" x14ac:dyDescent="0.3">
      <c r="A174" s="97" t="str">
        <f>IF(C174&lt;&gt;"",1+MAX($A$7:A173),"")</f>
        <v/>
      </c>
      <c r="B174" s="5" t="s">
        <v>77</v>
      </c>
      <c r="C174" s="7"/>
      <c r="D174" s="14"/>
      <c r="E174" s="1"/>
      <c r="F174" s="1"/>
      <c r="G174" s="1"/>
      <c r="H174" s="1"/>
      <c r="I174" s="1"/>
      <c r="J174" s="13"/>
    </row>
    <row r="175" spans="1:10" ht="15.75" x14ac:dyDescent="0.25">
      <c r="A175" s="97" t="str">
        <f>IF(C175&lt;&gt;"",1+MAX($A$7:A174),"")</f>
        <v/>
      </c>
      <c r="B175" s="4"/>
      <c r="C175" s="7"/>
      <c r="D175" s="14"/>
      <c r="E175" s="1"/>
      <c r="F175" s="1"/>
      <c r="G175" s="1"/>
      <c r="H175" s="1"/>
      <c r="I175" s="1"/>
      <c r="J175" s="13"/>
    </row>
    <row r="176" spans="1:10" ht="15.75" x14ac:dyDescent="0.25">
      <c r="A176" s="97">
        <f>IF(C176&lt;&gt;"",1+MAX($A$7:A175),"")</f>
        <v>109</v>
      </c>
      <c r="B176" s="1" t="s">
        <v>53</v>
      </c>
      <c r="C176" s="7">
        <v>52</v>
      </c>
      <c r="D176" s="14" t="s">
        <v>13</v>
      </c>
      <c r="E176" s="46">
        <v>0</v>
      </c>
      <c r="F176" s="47">
        <v>0</v>
      </c>
      <c r="G176" s="2">
        <f>+C176*E176</f>
        <v>0</v>
      </c>
      <c r="H176" s="2">
        <f>+C176*F176</f>
        <v>0</v>
      </c>
      <c r="I176" s="2">
        <f t="shared" ref="I176:I181" si="23">+G176+H176</f>
        <v>0</v>
      </c>
      <c r="J176" s="13" t="s">
        <v>8</v>
      </c>
    </row>
    <row r="177" spans="1:10" ht="15.75" x14ac:dyDescent="0.25">
      <c r="A177" s="97">
        <f>IF(C177&lt;&gt;"",1+MAX($A$7:A176),"")</f>
        <v>110</v>
      </c>
      <c r="B177" s="1" t="s">
        <v>71</v>
      </c>
      <c r="C177" s="7">
        <v>1590</v>
      </c>
      <c r="D177" s="14" t="s">
        <v>13</v>
      </c>
      <c r="E177" s="46">
        <v>0</v>
      </c>
      <c r="F177" s="47">
        <v>0</v>
      </c>
      <c r="G177" s="2">
        <f>+C177*E177</f>
        <v>0</v>
      </c>
      <c r="H177" s="2">
        <f>+C177*F177</f>
        <v>0</v>
      </c>
      <c r="I177" s="2">
        <f t="shared" si="23"/>
        <v>0</v>
      </c>
      <c r="J177" s="13" t="s">
        <v>9</v>
      </c>
    </row>
    <row r="178" spans="1:10" ht="15.75" x14ac:dyDescent="0.25">
      <c r="A178" s="97">
        <f>IF(C178&lt;&gt;"",1+MAX($A$7:A177),"")</f>
        <v>111</v>
      </c>
      <c r="B178" s="1" t="s">
        <v>53</v>
      </c>
      <c r="C178" s="7">
        <v>208</v>
      </c>
      <c r="D178" s="14" t="s">
        <v>13</v>
      </c>
      <c r="E178" s="46">
        <v>0</v>
      </c>
      <c r="F178" s="47">
        <v>0</v>
      </c>
      <c r="G178" s="2">
        <f>+C178*E178</f>
        <v>0</v>
      </c>
      <c r="H178" s="2">
        <f>+C178*F178</f>
        <v>0</v>
      </c>
      <c r="I178" s="2">
        <f t="shared" si="23"/>
        <v>0</v>
      </c>
      <c r="J178" s="13" t="s">
        <v>10</v>
      </c>
    </row>
    <row r="179" spans="1:10" ht="15.75" x14ac:dyDescent="0.25">
      <c r="A179" s="97">
        <f>IF(C179&lt;&gt;"",1+MAX($A$7:A178),"")</f>
        <v>112</v>
      </c>
      <c r="B179" s="1" t="s">
        <v>18</v>
      </c>
      <c r="C179" s="7">
        <v>276</v>
      </c>
      <c r="D179" s="14" t="s">
        <v>13</v>
      </c>
      <c r="E179" s="46">
        <v>0</v>
      </c>
      <c r="F179" s="47">
        <v>0</v>
      </c>
      <c r="G179" s="2">
        <f>+C179*E179</f>
        <v>0</v>
      </c>
      <c r="H179" s="2">
        <f>+C179*F179</f>
        <v>0</v>
      </c>
      <c r="I179" s="2">
        <f t="shared" si="23"/>
        <v>0</v>
      </c>
      <c r="J179" s="13" t="s">
        <v>11</v>
      </c>
    </row>
    <row r="180" spans="1:10" ht="15.75" x14ac:dyDescent="0.25">
      <c r="A180" s="97">
        <f>IF(C180&lt;&gt;"",1+MAX($A$7:A179),"")</f>
        <v>113</v>
      </c>
      <c r="B180" s="1" t="s">
        <v>14</v>
      </c>
      <c r="C180" s="7">
        <v>8</v>
      </c>
      <c r="D180" s="14" t="s">
        <v>13</v>
      </c>
      <c r="E180" s="46">
        <v>0</v>
      </c>
      <c r="F180" s="47">
        <v>0</v>
      </c>
      <c r="G180" s="2">
        <f>+C180*E180</f>
        <v>0</v>
      </c>
      <c r="H180" s="2">
        <f>+C180*F180</f>
        <v>0</v>
      </c>
      <c r="I180" s="2">
        <f t="shared" si="23"/>
        <v>0</v>
      </c>
      <c r="J180" s="13" t="s">
        <v>16</v>
      </c>
    </row>
    <row r="181" spans="1:10" ht="15.75" x14ac:dyDescent="0.25">
      <c r="A181" s="97">
        <f>IF(C181&lt;&gt;"",1+MAX($A$7:A180),"")</f>
        <v>114</v>
      </c>
      <c r="B181" s="1" t="s">
        <v>15</v>
      </c>
      <c r="C181" s="7">
        <v>16</v>
      </c>
      <c r="D181" s="14" t="s">
        <v>13</v>
      </c>
      <c r="E181" s="46">
        <v>0</v>
      </c>
      <c r="F181" s="47">
        <v>0</v>
      </c>
      <c r="G181" s="2">
        <f>+C181*E181</f>
        <v>0</v>
      </c>
      <c r="H181" s="2">
        <f>+C181*F181</f>
        <v>0</v>
      </c>
      <c r="I181" s="2">
        <f t="shared" si="23"/>
        <v>0</v>
      </c>
      <c r="J181" s="13" t="s">
        <v>17</v>
      </c>
    </row>
    <row r="182" spans="1:10" ht="16.5" thickBot="1" x14ac:dyDescent="0.3">
      <c r="A182" s="97" t="str">
        <f>IF(C182&lt;&gt;"",1+MAX($A$7:A181),"")</f>
        <v/>
      </c>
      <c r="B182" s="1"/>
      <c r="C182" s="7"/>
      <c r="D182" s="14"/>
      <c r="E182" s="1"/>
      <c r="F182" s="1"/>
      <c r="G182" s="1"/>
      <c r="H182" s="1"/>
      <c r="I182" s="1"/>
      <c r="J182" s="13"/>
    </row>
    <row r="183" spans="1:10" ht="16.5" thickBot="1" x14ac:dyDescent="0.3">
      <c r="A183" s="97" t="str">
        <f>IF(C183&lt;&gt;"",1+MAX($A$7:A182),"")</f>
        <v/>
      </c>
      <c r="B183" s="5" t="s">
        <v>78</v>
      </c>
      <c r="C183" s="7"/>
      <c r="D183" s="14"/>
      <c r="E183" s="1"/>
      <c r="F183" s="1"/>
      <c r="G183" s="1"/>
      <c r="H183" s="1"/>
      <c r="I183" s="1"/>
      <c r="J183" s="13"/>
    </row>
    <row r="184" spans="1:10" ht="15.75" x14ac:dyDescent="0.25">
      <c r="A184" s="97" t="str">
        <f>IF(C184&lt;&gt;"",1+MAX($A$7:A183),"")</f>
        <v/>
      </c>
      <c r="B184" s="4"/>
      <c r="C184" s="7"/>
      <c r="D184" s="14"/>
      <c r="E184" s="1"/>
      <c r="F184" s="1"/>
      <c r="G184" s="1"/>
      <c r="H184" s="1"/>
      <c r="I184" s="1"/>
      <c r="J184" s="13"/>
    </row>
    <row r="185" spans="1:10" ht="15.75" x14ac:dyDescent="0.25">
      <c r="A185" s="97">
        <f>IF(C185&lt;&gt;"",1+MAX($A$7:A184),"")</f>
        <v>115</v>
      </c>
      <c r="B185" s="1" t="s">
        <v>53</v>
      </c>
      <c r="C185" s="7">
        <v>34</v>
      </c>
      <c r="D185" s="14" t="s">
        <v>13</v>
      </c>
      <c r="E185" s="46">
        <v>0</v>
      </c>
      <c r="F185" s="47">
        <v>0</v>
      </c>
      <c r="G185" s="2">
        <f>+C185*E185</f>
        <v>0</v>
      </c>
      <c r="H185" s="2">
        <f>+C185*F185</f>
        <v>0</v>
      </c>
      <c r="I185" s="2">
        <f t="shared" ref="I185:I188" si="24">+G185+H185</f>
        <v>0</v>
      </c>
      <c r="J185" s="13" t="s">
        <v>8</v>
      </c>
    </row>
    <row r="186" spans="1:10" ht="15.75" x14ac:dyDescent="0.25">
      <c r="A186" s="97">
        <f>IF(C186&lt;&gt;"",1+MAX($A$7:A185),"")</f>
        <v>116</v>
      </c>
      <c r="B186" s="1" t="s">
        <v>71</v>
      </c>
      <c r="C186" s="7">
        <v>978</v>
      </c>
      <c r="D186" s="14" t="s">
        <v>13</v>
      </c>
      <c r="E186" s="46">
        <v>0</v>
      </c>
      <c r="F186" s="47">
        <v>0</v>
      </c>
      <c r="G186" s="2">
        <f>+C186*E186</f>
        <v>0</v>
      </c>
      <c r="H186" s="2">
        <f>+C186*F186</f>
        <v>0</v>
      </c>
      <c r="I186" s="2">
        <f t="shared" si="24"/>
        <v>0</v>
      </c>
      <c r="J186" s="13" t="s">
        <v>9</v>
      </c>
    </row>
    <row r="187" spans="1:10" ht="15.75" x14ac:dyDescent="0.25">
      <c r="A187" s="97">
        <f>IF(C187&lt;&gt;"",1+MAX($A$7:A186),"")</f>
        <v>117</v>
      </c>
      <c r="B187" s="1" t="s">
        <v>53</v>
      </c>
      <c r="C187" s="7">
        <v>102</v>
      </c>
      <c r="D187" s="14" t="s">
        <v>13</v>
      </c>
      <c r="E187" s="46">
        <v>0</v>
      </c>
      <c r="F187" s="47">
        <v>0</v>
      </c>
      <c r="G187" s="2">
        <f>+C187*E187</f>
        <v>0</v>
      </c>
      <c r="H187" s="2">
        <f>+C187*F187</f>
        <v>0</v>
      </c>
      <c r="I187" s="2">
        <f t="shared" si="24"/>
        <v>0</v>
      </c>
      <c r="J187" s="13" t="s">
        <v>10</v>
      </c>
    </row>
    <row r="188" spans="1:10" ht="15.75" x14ac:dyDescent="0.25">
      <c r="A188" s="97">
        <f>IF(C188&lt;&gt;"",1+MAX($A$7:A187),"")</f>
        <v>118</v>
      </c>
      <c r="B188" s="1" t="s">
        <v>18</v>
      </c>
      <c r="C188" s="7">
        <v>44</v>
      </c>
      <c r="D188" s="14" t="s">
        <v>13</v>
      </c>
      <c r="E188" s="46">
        <v>0</v>
      </c>
      <c r="F188" s="47">
        <v>0</v>
      </c>
      <c r="G188" s="2">
        <f>+C188*E188</f>
        <v>0</v>
      </c>
      <c r="H188" s="2">
        <f>+C188*F188</f>
        <v>0</v>
      </c>
      <c r="I188" s="2">
        <f t="shared" si="24"/>
        <v>0</v>
      </c>
      <c r="J188" s="13" t="s">
        <v>51</v>
      </c>
    </row>
    <row r="189" spans="1:10" ht="16.5" thickBot="1" x14ac:dyDescent="0.3">
      <c r="A189" s="97" t="str">
        <f>IF(C189&lt;&gt;"",1+MAX($A$7:A188),"")</f>
        <v/>
      </c>
      <c r="B189" s="1"/>
      <c r="C189" s="7"/>
      <c r="D189" s="14"/>
      <c r="E189" s="1"/>
      <c r="F189" s="1"/>
      <c r="G189" s="1"/>
      <c r="H189" s="1"/>
      <c r="I189" s="1"/>
      <c r="J189" s="13"/>
    </row>
    <row r="190" spans="1:10" ht="16.5" thickBot="1" x14ac:dyDescent="0.3">
      <c r="A190" s="97" t="str">
        <f>IF(C190&lt;&gt;"",1+MAX($A$7:A189),"")</f>
        <v/>
      </c>
      <c r="B190" s="5" t="s">
        <v>79</v>
      </c>
      <c r="C190" s="7"/>
      <c r="D190" s="14"/>
      <c r="E190" s="1"/>
      <c r="F190" s="1"/>
      <c r="G190" s="1"/>
      <c r="H190" s="1"/>
      <c r="I190" s="1"/>
      <c r="J190" s="13"/>
    </row>
    <row r="191" spans="1:10" ht="15.75" x14ac:dyDescent="0.25">
      <c r="A191" s="97" t="str">
        <f>IF(C191&lt;&gt;"",1+MAX($A$7:A190),"")</f>
        <v/>
      </c>
      <c r="B191" s="4"/>
      <c r="C191" s="7"/>
      <c r="D191" s="14"/>
      <c r="E191" s="1"/>
      <c r="F191" s="1"/>
      <c r="G191" s="1"/>
      <c r="H191" s="1"/>
      <c r="I191" s="1"/>
      <c r="J191" s="13"/>
    </row>
    <row r="192" spans="1:10" ht="15.75" x14ac:dyDescent="0.25">
      <c r="A192" s="97">
        <f>IF(C192&lt;&gt;"",1+MAX($A$7:A191),"")</f>
        <v>119</v>
      </c>
      <c r="B192" s="1" t="s">
        <v>54</v>
      </c>
      <c r="C192" s="7">
        <v>54</v>
      </c>
      <c r="D192" s="14" t="s">
        <v>13</v>
      </c>
      <c r="E192" s="46">
        <v>0</v>
      </c>
      <c r="F192" s="47">
        <v>0</v>
      </c>
      <c r="G192" s="2">
        <f>+C192*E192</f>
        <v>0</v>
      </c>
      <c r="H192" s="2">
        <f>+C192*F192</f>
        <v>0</v>
      </c>
      <c r="I192" s="2">
        <f t="shared" ref="I192:I195" si="25">+G192+H192</f>
        <v>0</v>
      </c>
      <c r="J192" s="13" t="s">
        <v>8</v>
      </c>
    </row>
    <row r="193" spans="1:10" ht="15.75" x14ac:dyDescent="0.25">
      <c r="A193" s="97">
        <f>IF(C193&lt;&gt;"",1+MAX($A$7:A192),"")</f>
        <v>120</v>
      </c>
      <c r="B193" s="1" t="s">
        <v>55</v>
      </c>
      <c r="C193" s="7">
        <v>935</v>
      </c>
      <c r="D193" s="14" t="s">
        <v>13</v>
      </c>
      <c r="E193" s="46">
        <v>0</v>
      </c>
      <c r="F193" s="47">
        <v>0</v>
      </c>
      <c r="G193" s="2">
        <f>+C193*E193</f>
        <v>0</v>
      </c>
      <c r="H193" s="2">
        <f>+C193*F193</f>
        <v>0</v>
      </c>
      <c r="I193" s="2">
        <f t="shared" si="25"/>
        <v>0</v>
      </c>
      <c r="J193" s="13" t="s">
        <v>9</v>
      </c>
    </row>
    <row r="194" spans="1:10" ht="15.75" x14ac:dyDescent="0.25">
      <c r="A194" s="97">
        <f>IF(C194&lt;&gt;"",1+MAX($A$7:A193),"")</f>
        <v>121</v>
      </c>
      <c r="B194" s="1" t="s">
        <v>54</v>
      </c>
      <c r="C194" s="7">
        <v>162</v>
      </c>
      <c r="D194" s="14" t="s">
        <v>13</v>
      </c>
      <c r="E194" s="46">
        <v>0</v>
      </c>
      <c r="F194" s="47">
        <v>0</v>
      </c>
      <c r="G194" s="2">
        <f>+C194*E194</f>
        <v>0</v>
      </c>
      <c r="H194" s="2">
        <f>+C194*F194</f>
        <v>0</v>
      </c>
      <c r="I194" s="2">
        <f t="shared" si="25"/>
        <v>0</v>
      </c>
      <c r="J194" s="13" t="s">
        <v>10</v>
      </c>
    </row>
    <row r="195" spans="1:10" ht="15.75" x14ac:dyDescent="0.25">
      <c r="A195" s="97">
        <f>IF(C195&lt;&gt;"",1+MAX($A$7:A194),"")</f>
        <v>122</v>
      </c>
      <c r="B195" s="1" t="s">
        <v>18</v>
      </c>
      <c r="C195" s="7">
        <v>110</v>
      </c>
      <c r="D195" s="14" t="s">
        <v>13</v>
      </c>
      <c r="E195" s="46">
        <v>0</v>
      </c>
      <c r="F195" s="47">
        <v>0</v>
      </c>
      <c r="G195" s="2">
        <f>+C195*E195</f>
        <v>0</v>
      </c>
      <c r="H195" s="2">
        <f>+C195*F195</f>
        <v>0</v>
      </c>
      <c r="I195" s="2">
        <f t="shared" si="25"/>
        <v>0</v>
      </c>
      <c r="J195" s="13" t="s">
        <v>51</v>
      </c>
    </row>
    <row r="196" spans="1:10" ht="16.5" thickBot="1" x14ac:dyDescent="0.3">
      <c r="A196" s="97" t="str">
        <f>IF(C196&lt;&gt;"",1+MAX($A$7:A195),"")</f>
        <v/>
      </c>
      <c r="B196" s="1"/>
      <c r="C196" s="7"/>
      <c r="D196" s="14"/>
      <c r="E196" s="1"/>
      <c r="F196" s="1"/>
      <c r="G196" s="1"/>
      <c r="H196" s="1"/>
      <c r="I196" s="1"/>
      <c r="J196" s="13"/>
    </row>
    <row r="197" spans="1:10" ht="16.5" thickBot="1" x14ac:dyDescent="0.3">
      <c r="A197" s="97" t="str">
        <f>IF(C197&lt;&gt;"",1+MAX($A$7:A196),"")</f>
        <v/>
      </c>
      <c r="B197" s="5" t="s">
        <v>80</v>
      </c>
      <c r="C197" s="7"/>
      <c r="D197" s="14"/>
      <c r="E197" s="1"/>
      <c r="F197" s="1"/>
      <c r="G197" s="1"/>
      <c r="H197" s="1"/>
      <c r="I197" s="1"/>
      <c r="J197" s="13"/>
    </row>
    <row r="198" spans="1:10" ht="15.75" x14ac:dyDescent="0.25">
      <c r="A198" s="97" t="str">
        <f>IF(C198&lt;&gt;"",1+MAX($A$7:A197),"")</f>
        <v/>
      </c>
      <c r="B198" s="4"/>
      <c r="C198" s="7"/>
      <c r="D198" s="14"/>
      <c r="E198" s="1"/>
      <c r="F198" s="1"/>
      <c r="G198" s="1"/>
      <c r="H198" s="1"/>
      <c r="I198" s="1"/>
      <c r="J198" s="13"/>
    </row>
    <row r="199" spans="1:10" ht="15.75" x14ac:dyDescent="0.25">
      <c r="A199" s="97">
        <f>IF(C199&lt;&gt;"",1+MAX($A$7:A198),"")</f>
        <v>123</v>
      </c>
      <c r="B199" s="1" t="s">
        <v>54</v>
      </c>
      <c r="C199" s="7">
        <v>133</v>
      </c>
      <c r="D199" s="14" t="s">
        <v>13</v>
      </c>
      <c r="E199" s="46">
        <v>0</v>
      </c>
      <c r="F199" s="47">
        <v>0</v>
      </c>
      <c r="G199" s="2">
        <f>+C199*E199</f>
        <v>0</v>
      </c>
      <c r="H199" s="2">
        <f>+C199*F199</f>
        <v>0</v>
      </c>
      <c r="I199" s="2">
        <f t="shared" ref="I199:I204" si="26">+G199+H199</f>
        <v>0</v>
      </c>
      <c r="J199" s="13" t="s">
        <v>8</v>
      </c>
    </row>
    <row r="200" spans="1:10" ht="15.75" x14ac:dyDescent="0.25">
      <c r="A200" s="97">
        <f>IF(C200&lt;&gt;"",1+MAX($A$7:A199),"")</f>
        <v>124</v>
      </c>
      <c r="B200" s="1" t="s">
        <v>53</v>
      </c>
      <c r="C200" s="7">
        <v>23</v>
      </c>
      <c r="D200" s="14" t="s">
        <v>13</v>
      </c>
      <c r="E200" s="46">
        <v>0</v>
      </c>
      <c r="F200" s="47">
        <v>0</v>
      </c>
      <c r="G200" s="2">
        <f>+C200*E200</f>
        <v>0</v>
      </c>
      <c r="H200" s="2">
        <f>+C200*F200</f>
        <v>0</v>
      </c>
      <c r="I200" s="2">
        <f t="shared" si="26"/>
        <v>0</v>
      </c>
      <c r="J200" s="13" t="s">
        <v>8</v>
      </c>
    </row>
    <row r="201" spans="1:10" ht="15.75" x14ac:dyDescent="0.25">
      <c r="A201" s="97">
        <f>IF(C201&lt;&gt;"",1+MAX($A$7:A200),"")</f>
        <v>125</v>
      </c>
      <c r="B201" s="1" t="s">
        <v>55</v>
      </c>
      <c r="C201" s="7">
        <v>3162</v>
      </c>
      <c r="D201" s="14" t="s">
        <v>13</v>
      </c>
      <c r="E201" s="46">
        <v>0</v>
      </c>
      <c r="F201" s="47">
        <v>0</v>
      </c>
      <c r="G201" s="2">
        <f>+C201*E201</f>
        <v>0</v>
      </c>
      <c r="H201" s="2">
        <f>+C201*F201</f>
        <v>0</v>
      </c>
      <c r="I201" s="2">
        <f t="shared" si="26"/>
        <v>0</v>
      </c>
      <c r="J201" s="13" t="s">
        <v>65</v>
      </c>
    </row>
    <row r="202" spans="1:10" ht="15.75" x14ac:dyDescent="0.25">
      <c r="A202" s="97">
        <f>IF(C202&lt;&gt;"",1+MAX($A$7:A201),"")</f>
        <v>126</v>
      </c>
      <c r="B202" s="1" t="s">
        <v>71</v>
      </c>
      <c r="C202" s="7">
        <v>465</v>
      </c>
      <c r="D202" s="14" t="s">
        <v>13</v>
      </c>
      <c r="E202" s="46">
        <v>0</v>
      </c>
      <c r="F202" s="47">
        <v>0</v>
      </c>
      <c r="G202" s="2">
        <f>+C202*E202</f>
        <v>0</v>
      </c>
      <c r="H202" s="2">
        <f>+C202*F202</f>
        <v>0</v>
      </c>
      <c r="I202" s="2">
        <f t="shared" si="26"/>
        <v>0</v>
      </c>
      <c r="J202" s="13" t="s">
        <v>72</v>
      </c>
    </row>
    <row r="203" spans="1:10" ht="15.75" x14ac:dyDescent="0.25">
      <c r="A203" s="97">
        <f>IF(C203&lt;&gt;"",1+MAX($A$7:A202),"")</f>
        <v>127</v>
      </c>
      <c r="B203" s="27" t="s">
        <v>54</v>
      </c>
      <c r="C203" s="7">
        <v>293</v>
      </c>
      <c r="D203" s="14" t="s">
        <v>13</v>
      </c>
      <c r="E203" s="46">
        <v>0</v>
      </c>
      <c r="F203" s="47">
        <v>0</v>
      </c>
      <c r="G203" s="2">
        <f>+C203*E203</f>
        <v>0</v>
      </c>
      <c r="H203" s="2">
        <f>+C203*F203</f>
        <v>0</v>
      </c>
      <c r="I203" s="2">
        <f t="shared" si="26"/>
        <v>0</v>
      </c>
      <c r="J203" s="13" t="s">
        <v>10</v>
      </c>
    </row>
    <row r="204" spans="1:10" ht="15.75" x14ac:dyDescent="0.25">
      <c r="A204" s="97">
        <f>IF(C204&lt;&gt;"",1+MAX($A$7:A203),"")</f>
        <v>128</v>
      </c>
      <c r="B204" s="1" t="s">
        <v>53</v>
      </c>
      <c r="C204" s="7">
        <v>69</v>
      </c>
      <c r="D204" s="14" t="s">
        <v>13</v>
      </c>
      <c r="E204" s="46">
        <v>0</v>
      </c>
      <c r="F204" s="47">
        <v>0</v>
      </c>
      <c r="G204" s="2">
        <f>+C204*E204</f>
        <v>0</v>
      </c>
      <c r="H204" s="2">
        <f>+C204*F204</f>
        <v>0</v>
      </c>
      <c r="I204" s="2">
        <f t="shared" si="26"/>
        <v>0</v>
      </c>
      <c r="J204" s="13" t="s">
        <v>10</v>
      </c>
    </row>
    <row r="205" spans="1:10" ht="16.5" thickBot="1" x14ac:dyDescent="0.3">
      <c r="A205" s="97" t="str">
        <f>IF(C205&lt;&gt;"",1+MAX($A$7:A204),"")</f>
        <v/>
      </c>
      <c r="B205" s="1"/>
      <c r="C205" s="7"/>
      <c r="D205" s="14"/>
      <c r="E205" s="1"/>
      <c r="F205" s="1"/>
      <c r="G205" s="1"/>
      <c r="H205" s="1"/>
      <c r="I205" s="1"/>
      <c r="J205" s="13"/>
    </row>
    <row r="206" spans="1:10" ht="16.5" thickBot="1" x14ac:dyDescent="0.3">
      <c r="A206" s="97" t="str">
        <f>IF(C206&lt;&gt;"",1+MAX($A$7:A205),"")</f>
        <v/>
      </c>
      <c r="B206" s="5" t="s">
        <v>81</v>
      </c>
      <c r="C206" s="7"/>
      <c r="D206" s="14"/>
      <c r="E206" s="1"/>
      <c r="F206" s="1"/>
      <c r="G206" s="1"/>
      <c r="H206" s="1"/>
      <c r="I206" s="1"/>
      <c r="J206" s="13"/>
    </row>
    <row r="207" spans="1:10" ht="15.75" x14ac:dyDescent="0.25">
      <c r="A207" s="97" t="str">
        <f>IF(C207&lt;&gt;"",1+MAX($A$7:A206),"")</f>
        <v/>
      </c>
      <c r="B207" s="4"/>
      <c r="C207" s="7"/>
      <c r="D207" s="14"/>
      <c r="E207" s="1"/>
      <c r="F207" s="1"/>
      <c r="G207" s="1"/>
      <c r="H207" s="1"/>
      <c r="I207" s="1"/>
      <c r="J207" s="13"/>
    </row>
    <row r="208" spans="1:10" ht="15.75" x14ac:dyDescent="0.25">
      <c r="A208" s="97">
        <f>IF(C208&lt;&gt;"",1+MAX($A$7:A207),"")</f>
        <v>129</v>
      </c>
      <c r="B208" s="1" t="s">
        <v>54</v>
      </c>
      <c r="C208" s="7">
        <v>14</v>
      </c>
      <c r="D208" s="14" t="s">
        <v>13</v>
      </c>
      <c r="E208" s="46">
        <v>0</v>
      </c>
      <c r="F208" s="47">
        <v>0</v>
      </c>
      <c r="G208" s="2">
        <f>+C208*E208</f>
        <v>0</v>
      </c>
      <c r="H208" s="2">
        <f>+C208*F208</f>
        <v>0</v>
      </c>
      <c r="I208" s="2">
        <f t="shared" ref="I208:I211" si="27">+G208+H208</f>
        <v>0</v>
      </c>
      <c r="J208" s="13" t="s">
        <v>8</v>
      </c>
    </row>
    <row r="209" spans="1:10" ht="15.75" x14ac:dyDescent="0.25">
      <c r="A209" s="97">
        <f>IF(C209&lt;&gt;"",1+MAX($A$7:A208),"")</f>
        <v>130</v>
      </c>
      <c r="B209" s="1" t="s">
        <v>55</v>
      </c>
      <c r="C209" s="7">
        <v>382</v>
      </c>
      <c r="D209" s="14" t="s">
        <v>13</v>
      </c>
      <c r="E209" s="46">
        <v>0</v>
      </c>
      <c r="F209" s="47">
        <v>0</v>
      </c>
      <c r="G209" s="2">
        <f>+C209*E209</f>
        <v>0</v>
      </c>
      <c r="H209" s="2">
        <f>+C209*F209</f>
        <v>0</v>
      </c>
      <c r="I209" s="2">
        <f t="shared" si="27"/>
        <v>0</v>
      </c>
      <c r="J209" s="13" t="s">
        <v>59</v>
      </c>
    </row>
    <row r="210" spans="1:10" ht="15.75" x14ac:dyDescent="0.25">
      <c r="A210" s="97">
        <f>IF(C210&lt;&gt;"",1+MAX($A$7:A209),"")</f>
        <v>131</v>
      </c>
      <c r="B210" s="1" t="s">
        <v>54</v>
      </c>
      <c r="C210" s="7">
        <v>42</v>
      </c>
      <c r="D210" s="14" t="s">
        <v>13</v>
      </c>
      <c r="E210" s="46">
        <v>0</v>
      </c>
      <c r="F210" s="47">
        <v>0</v>
      </c>
      <c r="G210" s="2">
        <f>+C210*E210</f>
        <v>0</v>
      </c>
      <c r="H210" s="2">
        <f>+C210*F210</f>
        <v>0</v>
      </c>
      <c r="I210" s="2">
        <f t="shared" si="27"/>
        <v>0</v>
      </c>
      <c r="J210" s="13" t="s">
        <v>10</v>
      </c>
    </row>
    <row r="211" spans="1:10" ht="15.75" x14ac:dyDescent="0.25">
      <c r="A211" s="97">
        <f>IF(C211&lt;&gt;"",1+MAX($A$7:A210),"")</f>
        <v>132</v>
      </c>
      <c r="B211" s="1" t="s">
        <v>18</v>
      </c>
      <c r="C211" s="7">
        <v>30</v>
      </c>
      <c r="D211" s="14" t="s">
        <v>13</v>
      </c>
      <c r="E211" s="46">
        <v>0</v>
      </c>
      <c r="F211" s="47">
        <v>0</v>
      </c>
      <c r="G211" s="2">
        <f>+C211*E211</f>
        <v>0</v>
      </c>
      <c r="H211" s="2">
        <f>+C211*F211</f>
        <v>0</v>
      </c>
      <c r="I211" s="2">
        <f t="shared" si="27"/>
        <v>0</v>
      </c>
      <c r="J211" s="13" t="s">
        <v>51</v>
      </c>
    </row>
    <row r="212" spans="1:10" ht="16.5" thickBot="1" x14ac:dyDescent="0.3">
      <c r="A212" s="97" t="str">
        <f>IF(C212&lt;&gt;"",1+MAX($A$7:A211),"")</f>
        <v/>
      </c>
      <c r="B212" s="1"/>
      <c r="C212" s="7"/>
      <c r="D212" s="14"/>
      <c r="E212" s="1"/>
      <c r="F212" s="1"/>
      <c r="G212" s="1"/>
      <c r="H212" s="1"/>
      <c r="I212" s="1"/>
      <c r="J212" s="13"/>
    </row>
    <row r="213" spans="1:10" ht="16.5" thickBot="1" x14ac:dyDescent="0.3">
      <c r="A213" s="97" t="str">
        <f>IF(C213&lt;&gt;"",1+MAX($A$7:A212),"")</f>
        <v/>
      </c>
      <c r="B213" s="5" t="s">
        <v>134</v>
      </c>
      <c r="C213" s="7"/>
      <c r="D213" s="14"/>
      <c r="E213" s="1"/>
      <c r="F213" s="1"/>
      <c r="G213" s="1"/>
      <c r="H213" s="1"/>
      <c r="I213" s="1"/>
      <c r="J213" s="13"/>
    </row>
    <row r="214" spans="1:10" ht="15.75" x14ac:dyDescent="0.25">
      <c r="A214" s="97" t="str">
        <f>IF(C214&lt;&gt;"",1+MAX($A$7:A213),"")</f>
        <v/>
      </c>
      <c r="B214" s="4"/>
      <c r="C214" s="7"/>
      <c r="D214" s="14"/>
      <c r="E214" s="1"/>
      <c r="F214" s="1"/>
      <c r="G214" s="1"/>
      <c r="H214" s="1"/>
      <c r="I214" s="1"/>
      <c r="J214" s="13"/>
    </row>
    <row r="215" spans="1:10" ht="15.75" x14ac:dyDescent="0.25">
      <c r="A215" s="97">
        <f>IF(C215&lt;&gt;"",1+MAX($A$7:A214),"")</f>
        <v>133</v>
      </c>
      <c r="B215" s="1" t="s">
        <v>93</v>
      </c>
      <c r="C215" s="7">
        <v>82</v>
      </c>
      <c r="D215" s="14" t="s">
        <v>13</v>
      </c>
      <c r="E215" s="46">
        <v>0</v>
      </c>
      <c r="F215" s="47">
        <v>0</v>
      </c>
      <c r="G215" s="2">
        <f>+C215*E215</f>
        <v>0</v>
      </c>
      <c r="H215" s="2">
        <f>+C215*F215</f>
        <v>0</v>
      </c>
      <c r="I215" s="2">
        <f t="shared" ref="I215:I216" si="28">+G215+H215</f>
        <v>0</v>
      </c>
      <c r="J215" s="13" t="s">
        <v>26</v>
      </c>
    </row>
    <row r="216" spans="1:10" ht="15.75" x14ac:dyDescent="0.25">
      <c r="A216" s="97">
        <f>IF(C216&lt;&gt;"",1+MAX($A$7:A215),"")</f>
        <v>134</v>
      </c>
      <c r="B216" s="1" t="s">
        <v>135</v>
      </c>
      <c r="C216" s="7">
        <v>40</v>
      </c>
      <c r="D216" s="14" t="s">
        <v>19</v>
      </c>
      <c r="E216" s="46">
        <v>0</v>
      </c>
      <c r="F216" s="47">
        <v>0</v>
      </c>
      <c r="G216" s="2">
        <f>+C216*E216</f>
        <v>0</v>
      </c>
      <c r="H216" s="2">
        <f>+C216*F216</f>
        <v>0</v>
      </c>
      <c r="I216" s="2">
        <f t="shared" si="28"/>
        <v>0</v>
      </c>
      <c r="J216" s="13" t="s">
        <v>95</v>
      </c>
    </row>
    <row r="217" spans="1:10" ht="16.5" thickBot="1" x14ac:dyDescent="0.3">
      <c r="A217" s="97" t="str">
        <f>IF(C217&lt;&gt;"",1+MAX($A$7:A216),"")</f>
        <v/>
      </c>
      <c r="B217" s="1"/>
      <c r="C217" s="7"/>
      <c r="D217" s="14"/>
      <c r="E217" s="1"/>
      <c r="F217" s="1"/>
      <c r="G217" s="1"/>
      <c r="H217" s="1"/>
      <c r="I217" s="1"/>
      <c r="J217" s="13"/>
    </row>
    <row r="218" spans="1:10" ht="16.5" thickBot="1" x14ac:dyDescent="0.3">
      <c r="A218" s="97" t="str">
        <f>IF(C218&lt;&gt;"",1+MAX($A$7:A217),"")</f>
        <v/>
      </c>
      <c r="B218" s="5" t="s">
        <v>136</v>
      </c>
      <c r="C218" s="7"/>
      <c r="D218" s="14"/>
      <c r="E218" s="1"/>
      <c r="F218" s="1"/>
      <c r="G218" s="1"/>
      <c r="H218" s="1"/>
      <c r="I218" s="1"/>
      <c r="J218" s="13"/>
    </row>
    <row r="219" spans="1:10" ht="15.75" x14ac:dyDescent="0.25">
      <c r="A219" s="97" t="str">
        <f>IF(C219&lt;&gt;"",1+MAX($A$7:A218),"")</f>
        <v/>
      </c>
      <c r="B219" s="4"/>
      <c r="C219" s="7"/>
      <c r="D219" s="14"/>
      <c r="E219" s="1"/>
      <c r="F219" s="1"/>
      <c r="G219" s="1"/>
      <c r="H219" s="1"/>
      <c r="I219" s="1"/>
      <c r="J219" s="13"/>
    </row>
    <row r="220" spans="1:10" ht="15.75" x14ac:dyDescent="0.25">
      <c r="A220" s="97">
        <f>IF(C220&lt;&gt;"",1+MAX($A$7:A219),"")</f>
        <v>135</v>
      </c>
      <c r="B220" s="1" t="s">
        <v>101</v>
      </c>
      <c r="C220" s="7">
        <v>30</v>
      </c>
      <c r="D220" s="14" t="s">
        <v>13</v>
      </c>
      <c r="E220" s="46">
        <v>0</v>
      </c>
      <c r="F220" s="47">
        <v>0</v>
      </c>
      <c r="G220" s="2">
        <f>+C220*E220</f>
        <v>0</v>
      </c>
      <c r="H220" s="2">
        <f>+C220*F220</f>
        <v>0</v>
      </c>
      <c r="I220" s="2">
        <f t="shared" ref="I220:I225" si="29">+G220+H220</f>
        <v>0</v>
      </c>
      <c r="J220" s="13" t="s">
        <v>26</v>
      </c>
    </row>
    <row r="221" spans="1:10" ht="15.75" x14ac:dyDescent="0.25">
      <c r="A221" s="97">
        <f>IF(C221&lt;&gt;"",1+MAX($A$7:A220),"")</f>
        <v>136</v>
      </c>
      <c r="B221" s="1" t="s">
        <v>93</v>
      </c>
      <c r="C221" s="7">
        <v>2</v>
      </c>
      <c r="D221" s="14" t="s">
        <v>13</v>
      </c>
      <c r="E221" s="46">
        <v>0</v>
      </c>
      <c r="F221" s="47">
        <v>0</v>
      </c>
      <c r="G221" s="2">
        <f>+C221*E221</f>
        <v>0</v>
      </c>
      <c r="H221" s="2">
        <f>+C221*F221</f>
        <v>0</v>
      </c>
      <c r="I221" s="2">
        <f t="shared" si="29"/>
        <v>0</v>
      </c>
      <c r="J221" s="13" t="s">
        <v>26</v>
      </c>
    </row>
    <row r="222" spans="1:10" ht="15.75" x14ac:dyDescent="0.25">
      <c r="A222" s="97">
        <f>IF(C222&lt;&gt;"",1+MAX($A$7:A221),"")</f>
        <v>137</v>
      </c>
      <c r="B222" s="1" t="s">
        <v>102</v>
      </c>
      <c r="C222" s="7">
        <v>3</v>
      </c>
      <c r="D222" s="14" t="s">
        <v>13</v>
      </c>
      <c r="E222" s="46">
        <v>0</v>
      </c>
      <c r="F222" s="47">
        <v>0</v>
      </c>
      <c r="G222" s="2">
        <f>+C222*E222</f>
        <v>0</v>
      </c>
      <c r="H222" s="2">
        <f>+C222*F222</f>
        <v>0</v>
      </c>
      <c r="I222" s="2">
        <f t="shared" si="29"/>
        <v>0</v>
      </c>
      <c r="J222" s="13" t="s">
        <v>26</v>
      </c>
    </row>
    <row r="223" spans="1:10" ht="15.75" x14ac:dyDescent="0.25">
      <c r="A223" s="97">
        <f>IF(C223&lt;&gt;"",1+MAX($A$7:A222),"")</f>
        <v>138</v>
      </c>
      <c r="B223" s="1" t="s">
        <v>130</v>
      </c>
      <c r="C223" s="7">
        <v>8</v>
      </c>
      <c r="D223" s="14" t="s">
        <v>19</v>
      </c>
      <c r="E223" s="46">
        <v>0</v>
      </c>
      <c r="F223" s="47">
        <v>0</v>
      </c>
      <c r="G223" s="2">
        <f>+C223*E223</f>
        <v>0</v>
      </c>
      <c r="H223" s="2">
        <f>+C223*F223</f>
        <v>0</v>
      </c>
      <c r="I223" s="2">
        <f t="shared" si="29"/>
        <v>0</v>
      </c>
      <c r="J223" s="13" t="s">
        <v>95</v>
      </c>
    </row>
    <row r="224" spans="1:10" ht="15.75" x14ac:dyDescent="0.25">
      <c r="A224" s="97">
        <f>IF(C224&lt;&gt;"",1+MAX($A$7:A223),"")</f>
        <v>139</v>
      </c>
      <c r="B224" s="1" t="s">
        <v>137</v>
      </c>
      <c r="C224" s="7">
        <v>50</v>
      </c>
      <c r="D224" s="14" t="s">
        <v>19</v>
      </c>
      <c r="E224" s="46">
        <v>0</v>
      </c>
      <c r="F224" s="47">
        <v>0</v>
      </c>
      <c r="G224" s="2">
        <f>+C224*E224</f>
        <v>0</v>
      </c>
      <c r="H224" s="2">
        <f>+C224*F224</f>
        <v>0</v>
      </c>
      <c r="I224" s="2">
        <f t="shared" si="29"/>
        <v>0</v>
      </c>
      <c r="J224" s="13" t="s">
        <v>95</v>
      </c>
    </row>
    <row r="225" spans="1:10" ht="15.75" x14ac:dyDescent="0.25">
      <c r="A225" s="97">
        <f>IF(C225&lt;&gt;"",1+MAX($A$7:A224),"")</f>
        <v>140</v>
      </c>
      <c r="B225" s="1" t="s">
        <v>131</v>
      </c>
      <c r="C225" s="7">
        <v>72</v>
      </c>
      <c r="D225" s="14" t="s">
        <v>19</v>
      </c>
      <c r="E225" s="46">
        <v>0</v>
      </c>
      <c r="F225" s="47">
        <v>0</v>
      </c>
      <c r="G225" s="2">
        <f>+C225*E225</f>
        <v>0</v>
      </c>
      <c r="H225" s="2">
        <f>+C225*F225</f>
        <v>0</v>
      </c>
      <c r="I225" s="2">
        <f t="shared" si="29"/>
        <v>0</v>
      </c>
      <c r="J225" s="13" t="s">
        <v>95</v>
      </c>
    </row>
    <row r="226" spans="1:10" ht="16.5" thickBot="1" x14ac:dyDescent="0.3">
      <c r="A226" s="97" t="str">
        <f>IF(C226&lt;&gt;"",1+MAX($A$7:A225),"")</f>
        <v/>
      </c>
      <c r="B226" s="1"/>
      <c r="C226" s="7"/>
      <c r="D226" s="14"/>
      <c r="E226" s="1"/>
      <c r="F226" s="1"/>
      <c r="G226" s="1"/>
      <c r="H226" s="1"/>
      <c r="I226" s="1"/>
      <c r="J226" s="13"/>
    </row>
    <row r="227" spans="1:10" ht="16.5" thickBot="1" x14ac:dyDescent="0.3">
      <c r="A227" s="97" t="str">
        <f>IF(C227&lt;&gt;"",1+MAX($A$7:A226),"")</f>
        <v/>
      </c>
      <c r="B227" s="5" t="s">
        <v>138</v>
      </c>
      <c r="C227" s="7"/>
      <c r="D227" s="14"/>
      <c r="E227" s="1"/>
      <c r="F227" s="1"/>
      <c r="G227" s="1"/>
      <c r="H227" s="1"/>
      <c r="I227" s="1"/>
      <c r="J227" s="13"/>
    </row>
    <row r="228" spans="1:10" ht="15.75" x14ac:dyDescent="0.25">
      <c r="A228" s="97" t="str">
        <f>IF(C228&lt;&gt;"",1+MAX($A$7:A227),"")</f>
        <v/>
      </c>
      <c r="B228" s="4"/>
      <c r="C228" s="7"/>
      <c r="D228" s="14"/>
      <c r="E228" s="1"/>
      <c r="F228" s="1"/>
      <c r="G228" s="1"/>
      <c r="H228" s="1"/>
      <c r="I228" s="1"/>
      <c r="J228" s="13"/>
    </row>
    <row r="229" spans="1:10" s="93" customFormat="1" ht="15.75" x14ac:dyDescent="0.25">
      <c r="A229" s="97">
        <f>IF(C229&lt;&gt;"",1+MAX($A$7:A228),"")</f>
        <v>141</v>
      </c>
      <c r="B229" s="27" t="s">
        <v>119</v>
      </c>
      <c r="C229" s="96">
        <v>72</v>
      </c>
      <c r="D229" s="99" t="s">
        <v>13</v>
      </c>
      <c r="E229" s="46">
        <v>0</v>
      </c>
      <c r="F229" s="47">
        <v>0</v>
      </c>
      <c r="G229" s="95">
        <f>+C229*E229</f>
        <v>0</v>
      </c>
      <c r="H229" s="95">
        <f>+C229*F229</f>
        <v>0</v>
      </c>
      <c r="I229" s="95">
        <f t="shared" ref="I229" si="30">+G229+H229</f>
        <v>0</v>
      </c>
      <c r="J229" s="98" t="s">
        <v>174</v>
      </c>
    </row>
    <row r="230" spans="1:10" ht="15.75" x14ac:dyDescent="0.25">
      <c r="A230" s="97">
        <f>IF(C230&lt;&gt;"",1+MAX($A$7:A229),"")</f>
        <v>142</v>
      </c>
      <c r="B230" s="1" t="s">
        <v>119</v>
      </c>
      <c r="C230" s="7">
        <v>105</v>
      </c>
      <c r="D230" s="14" t="s">
        <v>13</v>
      </c>
      <c r="E230" s="46">
        <v>0</v>
      </c>
      <c r="F230" s="47">
        <v>0</v>
      </c>
      <c r="G230" s="2">
        <f>+C230*E230</f>
        <v>0</v>
      </c>
      <c r="H230" s="2">
        <f>+C230*F230</f>
        <v>0</v>
      </c>
      <c r="I230" s="2">
        <f t="shared" ref="I230:I234" si="31">+G230+H230</f>
        <v>0</v>
      </c>
      <c r="J230" s="13" t="s">
        <v>120</v>
      </c>
    </row>
    <row r="231" spans="1:10" ht="15.75" x14ac:dyDescent="0.25">
      <c r="A231" s="97">
        <f>IF(C231&lt;&gt;"",1+MAX($A$7:A230),"")</f>
        <v>143</v>
      </c>
      <c r="B231" s="1" t="s">
        <v>93</v>
      </c>
      <c r="C231" s="7">
        <v>9</v>
      </c>
      <c r="D231" s="14" t="s">
        <v>13</v>
      </c>
      <c r="E231" s="46">
        <v>0</v>
      </c>
      <c r="F231" s="47">
        <v>0</v>
      </c>
      <c r="G231" s="2">
        <f>+C231*E231</f>
        <v>0</v>
      </c>
      <c r="H231" s="2">
        <f>+C231*F231</f>
        <v>0</v>
      </c>
      <c r="I231" s="2">
        <f t="shared" si="31"/>
        <v>0</v>
      </c>
      <c r="J231" s="13" t="s">
        <v>139</v>
      </c>
    </row>
    <row r="232" spans="1:10" ht="15.75" x14ac:dyDescent="0.25">
      <c r="A232" s="97">
        <f>IF(C232&lt;&gt;"",1+MAX($A$7:A231),"")</f>
        <v>144</v>
      </c>
      <c r="B232" s="27" t="s">
        <v>169</v>
      </c>
      <c r="C232" s="7">
        <v>80</v>
      </c>
      <c r="D232" s="14" t="s">
        <v>19</v>
      </c>
      <c r="E232" s="46">
        <v>0</v>
      </c>
      <c r="F232" s="47">
        <v>0</v>
      </c>
      <c r="G232" s="2">
        <f>+C232*E232</f>
        <v>0</v>
      </c>
      <c r="H232" s="2">
        <f>+C232*F232</f>
        <v>0</v>
      </c>
      <c r="I232" s="2">
        <f t="shared" si="31"/>
        <v>0</v>
      </c>
      <c r="J232" s="98" t="s">
        <v>170</v>
      </c>
    </row>
    <row r="233" spans="1:10" ht="15.75" x14ac:dyDescent="0.25">
      <c r="A233" s="97">
        <f>IF(C233&lt;&gt;"",1+MAX($A$7:A232),"")</f>
        <v>145</v>
      </c>
      <c r="B233" s="1" t="s">
        <v>124</v>
      </c>
      <c r="C233" s="7">
        <v>638</v>
      </c>
      <c r="D233" s="14" t="s">
        <v>13</v>
      </c>
      <c r="E233" s="46">
        <v>0</v>
      </c>
      <c r="F233" s="47">
        <v>0</v>
      </c>
      <c r="G233" s="2">
        <f>+C233*E233</f>
        <v>0</v>
      </c>
      <c r="H233" s="2">
        <f>+C233*F233</f>
        <v>0</v>
      </c>
      <c r="I233" s="2">
        <f t="shared" si="31"/>
        <v>0</v>
      </c>
      <c r="J233" s="13" t="s">
        <v>21</v>
      </c>
    </row>
    <row r="234" spans="1:10" ht="15.75" x14ac:dyDescent="0.25">
      <c r="A234" s="97">
        <f>IF(C234&lt;&gt;"",1+MAX($A$7:A233),"")</f>
        <v>146</v>
      </c>
      <c r="B234" s="1" t="s">
        <v>20</v>
      </c>
      <c r="C234" s="7">
        <v>160</v>
      </c>
      <c r="D234" s="14" t="s">
        <v>13</v>
      </c>
      <c r="E234" s="46">
        <v>0</v>
      </c>
      <c r="F234" s="47">
        <v>0</v>
      </c>
      <c r="G234" s="2">
        <f>+C234*E234</f>
        <v>0</v>
      </c>
      <c r="H234" s="2">
        <f>+C234*F234</f>
        <v>0</v>
      </c>
      <c r="I234" s="2">
        <f t="shared" si="31"/>
        <v>0</v>
      </c>
      <c r="J234" s="13" t="s">
        <v>22</v>
      </c>
    </row>
    <row r="235" spans="1:10" ht="16.5" thickBot="1" x14ac:dyDescent="0.3">
      <c r="A235" s="97" t="str">
        <f>IF(C235&lt;&gt;"",1+MAX($A$7:A234),"")</f>
        <v/>
      </c>
      <c r="B235" s="1"/>
      <c r="C235" s="7"/>
      <c r="D235" s="14"/>
      <c r="E235" s="1"/>
      <c r="F235" s="1"/>
      <c r="G235" s="1"/>
      <c r="H235" s="1"/>
      <c r="I235" s="1"/>
      <c r="J235" s="13"/>
    </row>
    <row r="236" spans="1:10" ht="16.5" thickBot="1" x14ac:dyDescent="0.3">
      <c r="A236" s="97" t="str">
        <f>IF(C236&lt;&gt;"",1+MAX($A$7:A235),"")</f>
        <v/>
      </c>
      <c r="B236" s="5" t="s">
        <v>86</v>
      </c>
      <c r="C236" s="7"/>
      <c r="D236" s="14"/>
      <c r="E236" s="1"/>
      <c r="F236" s="1"/>
      <c r="G236" s="1"/>
      <c r="H236" s="1"/>
      <c r="I236" s="1"/>
      <c r="J236" s="13"/>
    </row>
    <row r="237" spans="1:10" ht="15.75" x14ac:dyDescent="0.25">
      <c r="A237" s="97" t="str">
        <f>IF(C237&lt;&gt;"",1+MAX($A$7:A236),"")</f>
        <v/>
      </c>
      <c r="B237" s="4"/>
      <c r="C237" s="7"/>
      <c r="D237" s="14"/>
      <c r="E237" s="1"/>
      <c r="F237" s="1"/>
      <c r="G237" s="1"/>
      <c r="H237" s="1"/>
      <c r="I237" s="1"/>
      <c r="J237" s="13"/>
    </row>
    <row r="238" spans="1:10" ht="15.75" x14ac:dyDescent="0.25">
      <c r="A238" s="97">
        <f>IF(C238&lt;&gt;"",1+MAX($A$7:A237),"")</f>
        <v>147</v>
      </c>
      <c r="B238" s="1" t="s">
        <v>53</v>
      </c>
      <c r="C238" s="7">
        <v>52</v>
      </c>
      <c r="D238" s="14" t="s">
        <v>13</v>
      </c>
      <c r="E238" s="46">
        <v>0</v>
      </c>
      <c r="F238" s="47">
        <v>0</v>
      </c>
      <c r="G238" s="2">
        <f>+C238*E238</f>
        <v>0</v>
      </c>
      <c r="H238" s="2">
        <f>+C238*F238</f>
        <v>0</v>
      </c>
      <c r="I238" s="2">
        <f t="shared" ref="I238:I243" si="32">+G238+H238</f>
        <v>0</v>
      </c>
      <c r="J238" s="13" t="s">
        <v>8</v>
      </c>
    </row>
    <row r="239" spans="1:10" ht="15.75" x14ac:dyDescent="0.25">
      <c r="A239" s="97">
        <f>IF(C239&lt;&gt;"",1+MAX($A$7:A238),"")</f>
        <v>148</v>
      </c>
      <c r="B239" s="1" t="s">
        <v>71</v>
      </c>
      <c r="C239" s="7">
        <v>1152</v>
      </c>
      <c r="D239" s="14" t="s">
        <v>13</v>
      </c>
      <c r="E239" s="46">
        <v>0</v>
      </c>
      <c r="F239" s="47">
        <v>0</v>
      </c>
      <c r="G239" s="2">
        <f>+C239*E239</f>
        <v>0</v>
      </c>
      <c r="H239" s="2">
        <f>+C239*F239</f>
        <v>0</v>
      </c>
      <c r="I239" s="2">
        <f t="shared" si="32"/>
        <v>0</v>
      </c>
      <c r="J239" s="13" t="s">
        <v>9</v>
      </c>
    </row>
    <row r="240" spans="1:10" ht="15.75" x14ac:dyDescent="0.25">
      <c r="A240" s="97">
        <f>IF(C240&lt;&gt;"",1+MAX($A$7:A239),"")</f>
        <v>149</v>
      </c>
      <c r="B240" s="1" t="s">
        <v>53</v>
      </c>
      <c r="C240" s="7">
        <v>208</v>
      </c>
      <c r="D240" s="14" t="s">
        <v>13</v>
      </c>
      <c r="E240" s="46">
        <v>0</v>
      </c>
      <c r="F240" s="47">
        <v>0</v>
      </c>
      <c r="G240" s="2">
        <f>+C240*E240</f>
        <v>0</v>
      </c>
      <c r="H240" s="2">
        <f>+C240*F240</f>
        <v>0</v>
      </c>
      <c r="I240" s="2">
        <f t="shared" si="32"/>
        <v>0</v>
      </c>
      <c r="J240" s="13" t="s">
        <v>10</v>
      </c>
    </row>
    <row r="241" spans="1:10" ht="15.75" x14ac:dyDescent="0.25">
      <c r="A241" s="97">
        <f>IF(C241&lt;&gt;"",1+MAX($A$7:A240),"")</f>
        <v>150</v>
      </c>
      <c r="B241" s="1" t="s">
        <v>18</v>
      </c>
      <c r="C241" s="7">
        <v>233</v>
      </c>
      <c r="D241" s="14" t="s">
        <v>13</v>
      </c>
      <c r="E241" s="46">
        <v>0</v>
      </c>
      <c r="F241" s="47">
        <v>0</v>
      </c>
      <c r="G241" s="2">
        <f>+C241*E241</f>
        <v>0</v>
      </c>
      <c r="H241" s="2">
        <f>+C241*F241</f>
        <v>0</v>
      </c>
      <c r="I241" s="2">
        <f t="shared" si="32"/>
        <v>0</v>
      </c>
      <c r="J241" s="13" t="s">
        <v>11</v>
      </c>
    </row>
    <row r="242" spans="1:10" ht="15.75" x14ac:dyDescent="0.25">
      <c r="A242" s="97">
        <f>IF(C242&lt;&gt;"",1+MAX($A$7:A241),"")</f>
        <v>151</v>
      </c>
      <c r="B242" s="1" t="s">
        <v>14</v>
      </c>
      <c r="C242" s="7">
        <v>6</v>
      </c>
      <c r="D242" s="14" t="s">
        <v>13</v>
      </c>
      <c r="E242" s="46">
        <v>0</v>
      </c>
      <c r="F242" s="47">
        <v>0</v>
      </c>
      <c r="G242" s="2">
        <f>+C242*E242</f>
        <v>0</v>
      </c>
      <c r="H242" s="2">
        <f>+C242*F242</f>
        <v>0</v>
      </c>
      <c r="I242" s="2">
        <f t="shared" si="32"/>
        <v>0</v>
      </c>
      <c r="J242" s="13" t="s">
        <v>16</v>
      </c>
    </row>
    <row r="243" spans="1:10" ht="15.75" x14ac:dyDescent="0.25">
      <c r="A243" s="97">
        <f>IF(C243&lt;&gt;"",1+MAX($A$7:A242),"")</f>
        <v>152</v>
      </c>
      <c r="B243" s="1" t="s">
        <v>15</v>
      </c>
      <c r="C243" s="7">
        <v>12</v>
      </c>
      <c r="D243" s="14" t="s">
        <v>13</v>
      </c>
      <c r="E243" s="46">
        <v>0</v>
      </c>
      <c r="F243" s="47">
        <v>0</v>
      </c>
      <c r="G243" s="2">
        <f>+C243*E243</f>
        <v>0</v>
      </c>
      <c r="H243" s="2">
        <f>+C243*F243</f>
        <v>0</v>
      </c>
      <c r="I243" s="2">
        <f t="shared" si="32"/>
        <v>0</v>
      </c>
      <c r="J243" s="13" t="s">
        <v>17</v>
      </c>
    </row>
    <row r="244" spans="1:10" ht="16.5" thickBot="1" x14ac:dyDescent="0.3">
      <c r="A244" s="97" t="str">
        <f>IF(C244&lt;&gt;"",1+MAX($A$7:A243),"")</f>
        <v/>
      </c>
      <c r="B244" s="1"/>
      <c r="C244" s="7"/>
      <c r="D244" s="14"/>
      <c r="E244" s="1"/>
      <c r="F244" s="1"/>
      <c r="G244" s="1"/>
      <c r="H244" s="1"/>
      <c r="I244" s="1"/>
      <c r="J244" s="13"/>
    </row>
    <row r="245" spans="1:10" ht="16.5" thickBot="1" x14ac:dyDescent="0.3">
      <c r="A245" s="97" t="str">
        <f>IF(C245&lt;&gt;"",1+MAX($A$7:A244),"")</f>
        <v/>
      </c>
      <c r="B245" s="5" t="s">
        <v>82</v>
      </c>
      <c r="C245" s="7"/>
      <c r="D245" s="14"/>
      <c r="E245" s="1"/>
      <c r="F245" s="1"/>
      <c r="G245" s="1"/>
      <c r="H245" s="1"/>
      <c r="I245" s="1"/>
      <c r="J245" s="13"/>
    </row>
    <row r="246" spans="1:10" ht="15.75" x14ac:dyDescent="0.25">
      <c r="A246" s="97" t="str">
        <f>IF(C246&lt;&gt;"",1+MAX($A$7:A245),"")</f>
        <v/>
      </c>
      <c r="B246" s="4"/>
      <c r="C246" s="7"/>
      <c r="D246" s="14"/>
      <c r="E246" s="1"/>
      <c r="F246" s="1"/>
      <c r="G246" s="1"/>
      <c r="H246" s="1"/>
      <c r="I246" s="1"/>
      <c r="J246" s="13"/>
    </row>
    <row r="247" spans="1:10" ht="15.75" x14ac:dyDescent="0.25">
      <c r="A247" s="97">
        <f>IF(C247&lt;&gt;"",1+MAX($A$7:A246),"")</f>
        <v>153</v>
      </c>
      <c r="B247" s="1" t="s">
        <v>53</v>
      </c>
      <c r="C247" s="7">
        <v>34</v>
      </c>
      <c r="D247" s="14" t="s">
        <v>13</v>
      </c>
      <c r="E247" s="46">
        <v>0</v>
      </c>
      <c r="F247" s="47">
        <v>0</v>
      </c>
      <c r="G247" s="2">
        <f>+C247*E247</f>
        <v>0</v>
      </c>
      <c r="H247" s="2">
        <f>+C247*F247</f>
        <v>0</v>
      </c>
      <c r="I247" s="2">
        <f t="shared" ref="I247:I250" si="33">+G247+H247</f>
        <v>0</v>
      </c>
      <c r="J247" s="13" t="s">
        <v>8</v>
      </c>
    </row>
    <row r="248" spans="1:10" ht="15.75" x14ac:dyDescent="0.25">
      <c r="A248" s="97">
        <f>IF(C248&lt;&gt;"",1+MAX($A$7:A247),"")</f>
        <v>154</v>
      </c>
      <c r="B248" s="1" t="s">
        <v>71</v>
      </c>
      <c r="C248" s="7">
        <v>978</v>
      </c>
      <c r="D248" s="14" t="s">
        <v>13</v>
      </c>
      <c r="E248" s="46">
        <v>0</v>
      </c>
      <c r="F248" s="47">
        <v>0</v>
      </c>
      <c r="G248" s="2">
        <f>+C248*E248</f>
        <v>0</v>
      </c>
      <c r="H248" s="2">
        <f>+C248*F248</f>
        <v>0</v>
      </c>
      <c r="I248" s="2">
        <f t="shared" si="33"/>
        <v>0</v>
      </c>
      <c r="J248" s="13" t="s">
        <v>9</v>
      </c>
    </row>
    <row r="249" spans="1:10" ht="15.75" x14ac:dyDescent="0.25">
      <c r="A249" s="97">
        <f>IF(C249&lt;&gt;"",1+MAX($A$7:A248),"")</f>
        <v>155</v>
      </c>
      <c r="B249" s="1" t="s">
        <v>53</v>
      </c>
      <c r="C249" s="7">
        <v>102</v>
      </c>
      <c r="D249" s="14" t="s">
        <v>13</v>
      </c>
      <c r="E249" s="46">
        <v>0</v>
      </c>
      <c r="F249" s="47">
        <v>0</v>
      </c>
      <c r="G249" s="2">
        <f>+C249*E249</f>
        <v>0</v>
      </c>
      <c r="H249" s="2">
        <f>+C249*F249</f>
        <v>0</v>
      </c>
      <c r="I249" s="2">
        <f t="shared" si="33"/>
        <v>0</v>
      </c>
      <c r="J249" s="13" t="s">
        <v>10</v>
      </c>
    </row>
    <row r="250" spans="1:10" ht="15.75" x14ac:dyDescent="0.25">
      <c r="A250" s="97">
        <f>IF(C250&lt;&gt;"",1+MAX($A$7:A249),"")</f>
        <v>156</v>
      </c>
      <c r="B250" s="1" t="s">
        <v>18</v>
      </c>
      <c r="C250" s="7">
        <v>44</v>
      </c>
      <c r="D250" s="14" t="s">
        <v>13</v>
      </c>
      <c r="E250" s="46">
        <v>0</v>
      </c>
      <c r="F250" s="47">
        <v>0</v>
      </c>
      <c r="G250" s="2">
        <f>+C250*E250</f>
        <v>0</v>
      </c>
      <c r="H250" s="2">
        <f>+C250*F250</f>
        <v>0</v>
      </c>
      <c r="I250" s="2">
        <f t="shared" si="33"/>
        <v>0</v>
      </c>
      <c r="J250" s="13" t="s">
        <v>51</v>
      </c>
    </row>
    <row r="251" spans="1:10" ht="16.5" thickBot="1" x14ac:dyDescent="0.3">
      <c r="A251" s="97" t="str">
        <f>IF(C251&lt;&gt;"",1+MAX($A$7:A250),"")</f>
        <v/>
      </c>
      <c r="B251" s="1"/>
      <c r="C251" s="7"/>
      <c r="D251" s="14"/>
      <c r="E251" s="1"/>
      <c r="F251" s="1"/>
      <c r="G251" s="1"/>
      <c r="H251" s="1"/>
      <c r="I251" s="1"/>
      <c r="J251" s="13"/>
    </row>
    <row r="252" spans="1:10" ht="16.5" thickBot="1" x14ac:dyDescent="0.3">
      <c r="A252" s="97" t="str">
        <f>IF(C252&lt;&gt;"",1+MAX($A$7:A251),"")</f>
        <v/>
      </c>
      <c r="B252" s="5" t="s">
        <v>83</v>
      </c>
      <c r="C252" s="7"/>
      <c r="D252" s="14"/>
      <c r="E252" s="1"/>
      <c r="F252" s="1"/>
      <c r="G252" s="1"/>
      <c r="H252" s="1"/>
      <c r="I252" s="1"/>
      <c r="J252" s="13"/>
    </row>
    <row r="253" spans="1:10" ht="15.75" x14ac:dyDescent="0.25">
      <c r="A253" s="97" t="str">
        <f>IF(C253&lt;&gt;"",1+MAX($A$7:A252),"")</f>
        <v/>
      </c>
      <c r="B253" s="4"/>
      <c r="C253" s="7"/>
      <c r="D253" s="14"/>
      <c r="E253" s="1"/>
      <c r="F253" s="1"/>
      <c r="G253" s="1"/>
      <c r="H253" s="1"/>
      <c r="I253" s="1"/>
      <c r="J253" s="13"/>
    </row>
    <row r="254" spans="1:10" ht="15.75" x14ac:dyDescent="0.25">
      <c r="A254" s="97">
        <f>IF(C254&lt;&gt;"",1+MAX($A$7:A253),"")</f>
        <v>157</v>
      </c>
      <c r="B254" s="1" t="s">
        <v>54</v>
      </c>
      <c r="C254" s="7">
        <v>54</v>
      </c>
      <c r="D254" s="14" t="s">
        <v>13</v>
      </c>
      <c r="E254" s="46">
        <v>0</v>
      </c>
      <c r="F254" s="47">
        <v>0</v>
      </c>
      <c r="G254" s="2">
        <f>+C254*E254</f>
        <v>0</v>
      </c>
      <c r="H254" s="2">
        <f>+C254*F254</f>
        <v>0</v>
      </c>
      <c r="I254" s="2">
        <f t="shared" ref="I254:I257" si="34">+G254+H254</f>
        <v>0</v>
      </c>
      <c r="J254" s="13" t="s">
        <v>8</v>
      </c>
    </row>
    <row r="255" spans="1:10" ht="15.75" x14ac:dyDescent="0.25">
      <c r="A255" s="97">
        <f>IF(C255&lt;&gt;"",1+MAX($A$7:A254),"")</f>
        <v>158</v>
      </c>
      <c r="B255" s="1" t="s">
        <v>55</v>
      </c>
      <c r="C255" s="7">
        <v>935</v>
      </c>
      <c r="D255" s="14" t="s">
        <v>13</v>
      </c>
      <c r="E255" s="46">
        <v>0</v>
      </c>
      <c r="F255" s="47">
        <v>0</v>
      </c>
      <c r="G255" s="2">
        <f>+C255*E255</f>
        <v>0</v>
      </c>
      <c r="H255" s="2">
        <f>+C255*F255</f>
        <v>0</v>
      </c>
      <c r="I255" s="2">
        <f t="shared" si="34"/>
        <v>0</v>
      </c>
      <c r="J255" s="13" t="s">
        <v>9</v>
      </c>
    </row>
    <row r="256" spans="1:10" ht="15.75" x14ac:dyDescent="0.25">
      <c r="A256" s="97">
        <f>IF(C256&lt;&gt;"",1+MAX($A$7:A255),"")</f>
        <v>159</v>
      </c>
      <c r="B256" s="1" t="s">
        <v>54</v>
      </c>
      <c r="C256" s="7">
        <v>162</v>
      </c>
      <c r="D256" s="14" t="s">
        <v>13</v>
      </c>
      <c r="E256" s="46">
        <v>0</v>
      </c>
      <c r="F256" s="47">
        <v>0</v>
      </c>
      <c r="G256" s="2">
        <f>+C256*E256</f>
        <v>0</v>
      </c>
      <c r="H256" s="2">
        <f>+C256*F256</f>
        <v>0</v>
      </c>
      <c r="I256" s="2">
        <f t="shared" si="34"/>
        <v>0</v>
      </c>
      <c r="J256" s="13" t="s">
        <v>10</v>
      </c>
    </row>
    <row r="257" spans="1:10" ht="15.75" x14ac:dyDescent="0.25">
      <c r="A257" s="97">
        <f>IF(C257&lt;&gt;"",1+MAX($A$7:A256),"")</f>
        <v>160</v>
      </c>
      <c r="B257" s="1" t="s">
        <v>18</v>
      </c>
      <c r="C257" s="7">
        <v>94</v>
      </c>
      <c r="D257" s="14" t="s">
        <v>13</v>
      </c>
      <c r="E257" s="46">
        <v>0</v>
      </c>
      <c r="F257" s="47">
        <v>0</v>
      </c>
      <c r="G257" s="2">
        <f>+C257*E257</f>
        <v>0</v>
      </c>
      <c r="H257" s="2">
        <f>+C257*F257</f>
        <v>0</v>
      </c>
      <c r="I257" s="2">
        <f t="shared" si="34"/>
        <v>0</v>
      </c>
      <c r="J257" s="13" t="s">
        <v>51</v>
      </c>
    </row>
    <row r="258" spans="1:10" ht="16.5" thickBot="1" x14ac:dyDescent="0.3">
      <c r="A258" s="97" t="str">
        <f>IF(C258&lt;&gt;"",1+MAX($A$7:A257),"")</f>
        <v/>
      </c>
      <c r="B258" s="1"/>
      <c r="C258" s="7"/>
      <c r="D258" s="14"/>
      <c r="E258" s="1"/>
      <c r="F258" s="1"/>
      <c r="G258" s="1"/>
      <c r="H258" s="1"/>
      <c r="I258" s="1"/>
      <c r="J258" s="13"/>
    </row>
    <row r="259" spans="1:10" ht="16.5" thickBot="1" x14ac:dyDescent="0.3">
      <c r="A259" s="97" t="str">
        <f>IF(C259&lt;&gt;"",1+MAX($A$7:A258),"")</f>
        <v/>
      </c>
      <c r="B259" s="5" t="s">
        <v>84</v>
      </c>
      <c r="C259" s="7"/>
      <c r="D259" s="14"/>
      <c r="E259" s="1"/>
      <c r="F259" s="1"/>
      <c r="G259" s="1"/>
      <c r="H259" s="1"/>
      <c r="I259" s="1"/>
      <c r="J259" s="13"/>
    </row>
    <row r="260" spans="1:10" ht="15.75" x14ac:dyDescent="0.25">
      <c r="A260" s="97" t="str">
        <f>IF(C260&lt;&gt;"",1+MAX($A$7:A259),"")</f>
        <v/>
      </c>
      <c r="B260" s="4"/>
      <c r="C260" s="7"/>
      <c r="D260" s="14"/>
      <c r="E260" s="1"/>
      <c r="F260" s="1"/>
      <c r="G260" s="1"/>
      <c r="H260" s="1"/>
      <c r="I260" s="1"/>
      <c r="J260" s="13"/>
    </row>
    <row r="261" spans="1:10" ht="15.75" x14ac:dyDescent="0.25">
      <c r="A261" s="97">
        <f>IF(C261&lt;&gt;"",1+MAX($A$7:A260),"")</f>
        <v>161</v>
      </c>
      <c r="B261" s="1" t="s">
        <v>54</v>
      </c>
      <c r="C261" s="7">
        <v>133</v>
      </c>
      <c r="D261" s="14" t="s">
        <v>13</v>
      </c>
      <c r="E261" s="46">
        <v>0</v>
      </c>
      <c r="F261" s="47">
        <v>0</v>
      </c>
      <c r="G261" s="2">
        <f>+C261*E261</f>
        <v>0</v>
      </c>
      <c r="H261" s="2">
        <f>+C261*F261</f>
        <v>0</v>
      </c>
      <c r="I261" s="2">
        <f t="shared" ref="I261:I266" si="35">+G261+H261</f>
        <v>0</v>
      </c>
      <c r="J261" s="13" t="s">
        <v>8</v>
      </c>
    </row>
    <row r="262" spans="1:10" ht="15.75" x14ac:dyDescent="0.25">
      <c r="A262" s="97">
        <f>IF(C262&lt;&gt;"",1+MAX($A$7:A261),"")</f>
        <v>162</v>
      </c>
      <c r="B262" s="1" t="s">
        <v>53</v>
      </c>
      <c r="C262" s="7">
        <v>23</v>
      </c>
      <c r="D262" s="14" t="s">
        <v>13</v>
      </c>
      <c r="E262" s="46">
        <v>0</v>
      </c>
      <c r="F262" s="47">
        <v>0</v>
      </c>
      <c r="G262" s="2">
        <f>+C262*E262</f>
        <v>0</v>
      </c>
      <c r="H262" s="2">
        <f>+C262*F262</f>
        <v>0</v>
      </c>
      <c r="I262" s="2">
        <f t="shared" si="35"/>
        <v>0</v>
      </c>
      <c r="J262" s="13" t="s">
        <v>8</v>
      </c>
    </row>
    <row r="263" spans="1:10" ht="15.75" x14ac:dyDescent="0.25">
      <c r="A263" s="97">
        <f>IF(C263&lt;&gt;"",1+MAX($A$7:A262),"")</f>
        <v>163</v>
      </c>
      <c r="B263" s="1" t="s">
        <v>55</v>
      </c>
      <c r="C263" s="7">
        <v>3010</v>
      </c>
      <c r="D263" s="14" t="s">
        <v>13</v>
      </c>
      <c r="E263" s="46">
        <v>0</v>
      </c>
      <c r="F263" s="47">
        <v>0</v>
      </c>
      <c r="G263" s="2">
        <f>+C263*E263</f>
        <v>0</v>
      </c>
      <c r="H263" s="2">
        <f>+C263*F263</f>
        <v>0</v>
      </c>
      <c r="I263" s="2">
        <f t="shared" si="35"/>
        <v>0</v>
      </c>
      <c r="J263" s="13" t="s">
        <v>63</v>
      </c>
    </row>
    <row r="264" spans="1:10" ht="15.75" x14ac:dyDescent="0.25">
      <c r="A264" s="97">
        <f>IF(C264&lt;&gt;"",1+MAX($A$7:A263),"")</f>
        <v>164</v>
      </c>
      <c r="B264" s="1" t="s">
        <v>71</v>
      </c>
      <c r="C264" s="7">
        <v>465</v>
      </c>
      <c r="D264" s="14" t="s">
        <v>13</v>
      </c>
      <c r="E264" s="46">
        <v>0</v>
      </c>
      <c r="F264" s="47">
        <v>0</v>
      </c>
      <c r="G264" s="2">
        <f>+C264*E264</f>
        <v>0</v>
      </c>
      <c r="H264" s="2">
        <f>+C264*F264</f>
        <v>0</v>
      </c>
      <c r="I264" s="2">
        <f t="shared" si="35"/>
        <v>0</v>
      </c>
      <c r="J264" s="13" t="s">
        <v>72</v>
      </c>
    </row>
    <row r="265" spans="1:10" ht="15.75" x14ac:dyDescent="0.25">
      <c r="A265" s="97">
        <f>IF(C265&lt;&gt;"",1+MAX($A$7:A264),"")</f>
        <v>165</v>
      </c>
      <c r="B265" s="27" t="s">
        <v>54</v>
      </c>
      <c r="C265" s="7">
        <v>266</v>
      </c>
      <c r="D265" s="14" t="s">
        <v>13</v>
      </c>
      <c r="E265" s="46">
        <v>0</v>
      </c>
      <c r="F265" s="47">
        <v>0</v>
      </c>
      <c r="G265" s="2">
        <f>+C265*E265</f>
        <v>0</v>
      </c>
      <c r="H265" s="2">
        <f>+C265*F265</f>
        <v>0</v>
      </c>
      <c r="I265" s="2">
        <f t="shared" si="35"/>
        <v>0</v>
      </c>
      <c r="J265" s="13" t="s">
        <v>183</v>
      </c>
    </row>
    <row r="266" spans="1:10" ht="15.75" x14ac:dyDescent="0.25">
      <c r="A266" s="97">
        <f>IF(C266&lt;&gt;"",1+MAX($A$7:A265),"")</f>
        <v>166</v>
      </c>
      <c r="B266" s="27" t="s">
        <v>53</v>
      </c>
      <c r="C266" s="7">
        <v>46</v>
      </c>
      <c r="D266" s="14" t="s">
        <v>13</v>
      </c>
      <c r="E266" s="46">
        <v>0</v>
      </c>
      <c r="F266" s="47">
        <v>0</v>
      </c>
      <c r="G266" s="2">
        <f>+C266*E266</f>
        <v>0</v>
      </c>
      <c r="H266" s="2">
        <f>+C266*F266</f>
        <v>0</v>
      </c>
      <c r="I266" s="2">
        <f t="shared" si="35"/>
        <v>0</v>
      </c>
      <c r="J266" s="98" t="s">
        <v>183</v>
      </c>
    </row>
    <row r="267" spans="1:10" ht="16.5" thickBot="1" x14ac:dyDescent="0.3">
      <c r="A267" s="97" t="str">
        <f>IF(C267&lt;&gt;"",1+MAX($A$7:A266),"")</f>
        <v/>
      </c>
      <c r="B267" s="1"/>
      <c r="C267" s="7"/>
      <c r="D267" s="14"/>
      <c r="E267" s="1"/>
      <c r="F267" s="1"/>
      <c r="G267" s="1"/>
      <c r="H267" s="1"/>
      <c r="I267" s="1"/>
      <c r="J267" s="13"/>
    </row>
    <row r="268" spans="1:10" ht="16.5" thickBot="1" x14ac:dyDescent="0.3">
      <c r="A268" s="97" t="str">
        <f>IF(C268&lt;&gt;"",1+MAX($A$7:A267),"")</f>
        <v/>
      </c>
      <c r="B268" s="5" t="s">
        <v>85</v>
      </c>
      <c r="C268" s="7"/>
      <c r="D268" s="14"/>
      <c r="E268" s="1"/>
      <c r="F268" s="1"/>
      <c r="G268" s="1"/>
      <c r="H268" s="1"/>
      <c r="I268" s="1"/>
      <c r="J268" s="13"/>
    </row>
    <row r="269" spans="1:10" ht="15.75" x14ac:dyDescent="0.25">
      <c r="A269" s="97" t="str">
        <f>IF(C269&lt;&gt;"",1+MAX($A$7:A268),"")</f>
        <v/>
      </c>
      <c r="B269" s="4"/>
      <c r="C269" s="7"/>
      <c r="D269" s="14"/>
      <c r="E269" s="1"/>
      <c r="F269" s="1"/>
      <c r="G269" s="1"/>
      <c r="H269" s="1"/>
      <c r="I269" s="1"/>
      <c r="J269" s="13"/>
    </row>
    <row r="270" spans="1:10" ht="15.75" x14ac:dyDescent="0.25">
      <c r="A270" s="97">
        <f>IF(C270&lt;&gt;"",1+MAX($A$7:A269),"")</f>
        <v>167</v>
      </c>
      <c r="B270" s="1" t="s">
        <v>54</v>
      </c>
      <c r="C270" s="7">
        <v>14</v>
      </c>
      <c r="D270" s="14" t="s">
        <v>13</v>
      </c>
      <c r="E270" s="46">
        <v>0</v>
      </c>
      <c r="F270" s="47">
        <v>0</v>
      </c>
      <c r="G270" s="2">
        <f>+C270*E270</f>
        <v>0</v>
      </c>
      <c r="H270" s="2">
        <f>+C270*F270</f>
        <v>0</v>
      </c>
      <c r="I270" s="2">
        <f t="shared" ref="I270:I273" si="36">+G270+H270</f>
        <v>0</v>
      </c>
      <c r="J270" s="13" t="s">
        <v>8</v>
      </c>
    </row>
    <row r="271" spans="1:10" ht="15.75" x14ac:dyDescent="0.25">
      <c r="A271" s="97">
        <f>IF(C271&lt;&gt;"",1+MAX($A$7:A270),"")</f>
        <v>168</v>
      </c>
      <c r="B271" s="1" t="s">
        <v>55</v>
      </c>
      <c r="C271" s="7">
        <v>307</v>
      </c>
      <c r="D271" s="14" t="s">
        <v>13</v>
      </c>
      <c r="E271" s="46">
        <v>0</v>
      </c>
      <c r="F271" s="47">
        <v>0</v>
      </c>
      <c r="G271" s="2">
        <f>+C271*E271</f>
        <v>0</v>
      </c>
      <c r="H271" s="2">
        <f>+C271*F271</f>
        <v>0</v>
      </c>
      <c r="I271" s="2">
        <f t="shared" si="36"/>
        <v>0</v>
      </c>
      <c r="J271" s="13" t="s">
        <v>9</v>
      </c>
    </row>
    <row r="272" spans="1:10" ht="15.75" x14ac:dyDescent="0.25">
      <c r="A272" s="97">
        <f>IF(C272&lt;&gt;"",1+MAX($A$7:A271),"")</f>
        <v>169</v>
      </c>
      <c r="B272" s="1" t="s">
        <v>54</v>
      </c>
      <c r="C272" s="7">
        <v>42</v>
      </c>
      <c r="D272" s="14" t="s">
        <v>13</v>
      </c>
      <c r="E272" s="46">
        <v>0</v>
      </c>
      <c r="F272" s="47">
        <v>0</v>
      </c>
      <c r="G272" s="2">
        <f>+C272*E272</f>
        <v>0</v>
      </c>
      <c r="H272" s="2">
        <f>+C272*F272</f>
        <v>0</v>
      </c>
      <c r="I272" s="2">
        <f t="shared" si="36"/>
        <v>0</v>
      </c>
      <c r="J272" s="13" t="s">
        <v>10</v>
      </c>
    </row>
    <row r="273" spans="1:10" ht="15.75" x14ac:dyDescent="0.25">
      <c r="A273" s="97">
        <f>IF(C273&lt;&gt;"",1+MAX($A$7:A272),"")</f>
        <v>170</v>
      </c>
      <c r="B273" s="1" t="s">
        <v>18</v>
      </c>
      <c r="C273" s="7">
        <v>18</v>
      </c>
      <c r="D273" s="14" t="s">
        <v>13</v>
      </c>
      <c r="E273" s="46">
        <v>0</v>
      </c>
      <c r="F273" s="47">
        <v>0</v>
      </c>
      <c r="G273" s="2">
        <f>+C273*E273</f>
        <v>0</v>
      </c>
      <c r="H273" s="2">
        <f>+C273*F273</f>
        <v>0</v>
      </c>
      <c r="I273" s="2">
        <f t="shared" si="36"/>
        <v>0</v>
      </c>
      <c r="J273" s="13" t="s">
        <v>51</v>
      </c>
    </row>
    <row r="274" spans="1:10" ht="16.5" thickBot="1" x14ac:dyDescent="0.3">
      <c r="A274" s="97" t="str">
        <f>IF(C274&lt;&gt;"",1+MAX($A$7:A273),"")</f>
        <v/>
      </c>
      <c r="B274" s="1"/>
      <c r="C274" s="7"/>
      <c r="D274" s="14"/>
      <c r="E274" s="1"/>
      <c r="F274" s="1"/>
      <c r="G274" s="1"/>
      <c r="H274" s="1"/>
      <c r="I274" s="1"/>
      <c r="J274" s="13"/>
    </row>
    <row r="275" spans="1:10" ht="16.5" thickBot="1" x14ac:dyDescent="0.3">
      <c r="A275" s="97" t="str">
        <f>IF(C275&lt;&gt;"",1+MAX($A$7:A274),"")</f>
        <v/>
      </c>
      <c r="B275" s="5" t="s">
        <v>88</v>
      </c>
      <c r="C275" s="7"/>
      <c r="D275" s="14"/>
      <c r="E275" s="1"/>
      <c r="F275" s="1"/>
      <c r="G275" s="1"/>
      <c r="H275" s="1"/>
      <c r="I275" s="1"/>
      <c r="J275" s="13"/>
    </row>
    <row r="276" spans="1:10" ht="15.75" x14ac:dyDescent="0.25">
      <c r="A276" s="97" t="str">
        <f>IF(C276&lt;&gt;"",1+MAX($A$7:A275),"")</f>
        <v/>
      </c>
      <c r="B276" s="4"/>
      <c r="C276" s="7"/>
      <c r="D276" s="14"/>
      <c r="E276" s="1"/>
      <c r="F276" s="1"/>
      <c r="G276" s="1"/>
      <c r="H276" s="1"/>
      <c r="I276" s="1"/>
      <c r="J276" s="13"/>
    </row>
    <row r="277" spans="1:10" ht="15.75" x14ac:dyDescent="0.25">
      <c r="A277" s="97">
        <f>IF(C277&lt;&gt;"",1+MAX($A$7:A276),"")</f>
        <v>171</v>
      </c>
      <c r="B277" s="1" t="s">
        <v>53</v>
      </c>
      <c r="C277" s="7">
        <v>5</v>
      </c>
      <c r="D277" s="14" t="s">
        <v>13</v>
      </c>
      <c r="E277" s="46">
        <v>0</v>
      </c>
      <c r="F277" s="47">
        <v>0</v>
      </c>
      <c r="G277" s="2">
        <f>+C277*E277</f>
        <v>0</v>
      </c>
      <c r="H277" s="2">
        <f>+C277*F277</f>
        <v>0</v>
      </c>
      <c r="I277" s="2">
        <f t="shared" ref="I277:I280" si="37">+G277+H277</f>
        <v>0</v>
      </c>
      <c r="J277" s="13" t="s">
        <v>8</v>
      </c>
    </row>
    <row r="278" spans="1:10" ht="15.75" x14ac:dyDescent="0.25">
      <c r="A278" s="97">
        <f>IF(C278&lt;&gt;"",1+MAX($A$7:A277),"")</f>
        <v>172</v>
      </c>
      <c r="B278" s="1" t="s">
        <v>90</v>
      </c>
      <c r="C278" s="7">
        <v>25</v>
      </c>
      <c r="D278" s="14" t="s">
        <v>13</v>
      </c>
      <c r="E278" s="46">
        <v>0</v>
      </c>
      <c r="F278" s="47">
        <v>0</v>
      </c>
      <c r="G278" s="2">
        <f>+C278*E278</f>
        <v>0</v>
      </c>
      <c r="H278" s="2">
        <f>+C278*F278</f>
        <v>0</v>
      </c>
      <c r="I278" s="2">
        <f t="shared" si="37"/>
        <v>0</v>
      </c>
      <c r="J278" s="13" t="s">
        <v>9</v>
      </c>
    </row>
    <row r="279" spans="1:10" ht="15.75" x14ac:dyDescent="0.25">
      <c r="A279" s="97">
        <f>IF(C279&lt;&gt;"",1+MAX($A$7:A278),"")</f>
        <v>173</v>
      </c>
      <c r="B279" s="1" t="s">
        <v>53</v>
      </c>
      <c r="C279" s="7">
        <v>10</v>
      </c>
      <c r="D279" s="14" t="s">
        <v>13</v>
      </c>
      <c r="E279" s="46">
        <v>0</v>
      </c>
      <c r="F279" s="47">
        <v>0</v>
      </c>
      <c r="G279" s="2">
        <f>+C279*E279</f>
        <v>0</v>
      </c>
      <c r="H279" s="2">
        <f>+C279*F279</f>
        <v>0</v>
      </c>
      <c r="I279" s="2">
        <f t="shared" si="37"/>
        <v>0</v>
      </c>
      <c r="J279" s="13" t="s">
        <v>89</v>
      </c>
    </row>
    <row r="280" spans="1:10" ht="15.75" x14ac:dyDescent="0.25">
      <c r="A280" s="97">
        <f>IF(C280&lt;&gt;"",1+MAX($A$7:A279),"")</f>
        <v>174</v>
      </c>
      <c r="B280" s="1" t="s">
        <v>18</v>
      </c>
      <c r="C280" s="7">
        <v>10</v>
      </c>
      <c r="D280" s="14" t="s">
        <v>13</v>
      </c>
      <c r="E280" s="46">
        <v>0</v>
      </c>
      <c r="F280" s="47">
        <v>0</v>
      </c>
      <c r="G280" s="2">
        <f>+C280*E280</f>
        <v>0</v>
      </c>
      <c r="H280" s="2">
        <f>+C280*F280</f>
        <v>0</v>
      </c>
      <c r="I280" s="2">
        <f t="shared" si="37"/>
        <v>0</v>
      </c>
      <c r="J280" s="13" t="s">
        <v>11</v>
      </c>
    </row>
    <row r="281" spans="1:10" ht="16.5" thickBot="1" x14ac:dyDescent="0.3">
      <c r="A281" s="97" t="str">
        <f>IF(C281&lt;&gt;"",1+MAX($A$7:A280),"")</f>
        <v/>
      </c>
      <c r="B281" s="1"/>
      <c r="C281" s="7"/>
      <c r="D281" s="14"/>
      <c r="E281" s="1"/>
      <c r="F281" s="1"/>
      <c r="G281" s="1"/>
      <c r="H281" s="1"/>
      <c r="I281" s="1"/>
      <c r="J281" s="13"/>
    </row>
    <row r="282" spans="1:10" ht="16.5" thickBot="1" x14ac:dyDescent="0.3">
      <c r="A282" s="97" t="str">
        <f>IF(C282&lt;&gt;"",1+MAX($A$7:A281),"")</f>
        <v/>
      </c>
      <c r="B282" s="5" t="s">
        <v>140</v>
      </c>
      <c r="C282" s="7"/>
      <c r="D282" s="14"/>
      <c r="E282" s="1"/>
      <c r="F282" s="1"/>
      <c r="G282" s="1"/>
      <c r="H282" s="1"/>
      <c r="I282" s="1"/>
      <c r="J282" s="13"/>
    </row>
    <row r="283" spans="1:10" ht="15.75" x14ac:dyDescent="0.25">
      <c r="A283" s="97" t="str">
        <f>IF(C283&lt;&gt;"",1+MAX($A$7:A282),"")</f>
        <v/>
      </c>
      <c r="B283" s="4"/>
      <c r="C283" s="7"/>
      <c r="D283" s="14"/>
      <c r="E283" s="1"/>
      <c r="F283" s="1"/>
      <c r="G283" s="1"/>
      <c r="H283" s="1"/>
      <c r="I283" s="1"/>
      <c r="J283" s="13"/>
    </row>
    <row r="284" spans="1:10" ht="15.75" x14ac:dyDescent="0.25">
      <c r="A284" s="97">
        <f>IF(C284&lt;&gt;"",1+MAX($A$7:A283),"")</f>
        <v>175</v>
      </c>
      <c r="B284" s="1" t="s">
        <v>93</v>
      </c>
      <c r="C284" s="7">
        <v>59</v>
      </c>
      <c r="D284" s="14" t="s">
        <v>13</v>
      </c>
      <c r="E284" s="46">
        <v>0</v>
      </c>
      <c r="F284" s="47">
        <v>0</v>
      </c>
      <c r="G284" s="2">
        <f>+C284*E284</f>
        <v>0</v>
      </c>
      <c r="H284" s="2">
        <f>+C284*F284</f>
        <v>0</v>
      </c>
      <c r="I284" s="2">
        <f t="shared" ref="I284:I286" si="38">+G284+H284</f>
        <v>0</v>
      </c>
      <c r="J284" s="13" t="s">
        <v>26</v>
      </c>
    </row>
    <row r="285" spans="1:10" ht="15.75" x14ac:dyDescent="0.25">
      <c r="A285" s="97">
        <f>IF(C285&lt;&gt;"",1+MAX($A$7:A284),"")</f>
        <v>176</v>
      </c>
      <c r="B285" s="1" t="s">
        <v>141</v>
      </c>
      <c r="C285" s="7">
        <v>240</v>
      </c>
      <c r="D285" s="14" t="s">
        <v>19</v>
      </c>
      <c r="E285" s="46">
        <v>0</v>
      </c>
      <c r="F285" s="47">
        <v>0</v>
      </c>
      <c r="G285" s="2">
        <f>+C285*E285</f>
        <v>0</v>
      </c>
      <c r="H285" s="2">
        <f>+C285*F285</f>
        <v>0</v>
      </c>
      <c r="I285" s="2">
        <f t="shared" si="38"/>
        <v>0</v>
      </c>
      <c r="J285" s="13" t="s">
        <v>95</v>
      </c>
    </row>
    <row r="286" spans="1:10" ht="15.75" x14ac:dyDescent="0.25">
      <c r="A286" s="97">
        <f>IF(C286&lt;&gt;"",1+MAX($A$7:A285),"")</f>
        <v>177</v>
      </c>
      <c r="B286" s="1" t="s">
        <v>142</v>
      </c>
      <c r="C286" s="7">
        <v>20</v>
      </c>
      <c r="D286" s="14" t="s">
        <v>19</v>
      </c>
      <c r="E286" s="46">
        <v>0</v>
      </c>
      <c r="F286" s="47">
        <v>0</v>
      </c>
      <c r="G286" s="2">
        <f>+C286*E286</f>
        <v>0</v>
      </c>
      <c r="H286" s="2">
        <f>+C286*F286</f>
        <v>0</v>
      </c>
      <c r="I286" s="2">
        <f t="shared" si="38"/>
        <v>0</v>
      </c>
      <c r="J286" s="13" t="s">
        <v>95</v>
      </c>
    </row>
    <row r="287" spans="1:10" ht="16.5" thickBot="1" x14ac:dyDescent="0.3">
      <c r="A287" s="97" t="str">
        <f>IF(C287&lt;&gt;"",1+MAX($A$7:A286),"")</f>
        <v/>
      </c>
      <c r="B287" s="1"/>
      <c r="C287" s="7"/>
      <c r="D287" s="14"/>
      <c r="E287" s="1"/>
      <c r="F287" s="1"/>
      <c r="G287" s="1"/>
      <c r="H287" s="1"/>
      <c r="I287" s="1"/>
      <c r="J287" s="13"/>
    </row>
    <row r="288" spans="1:10" ht="16.5" thickBot="1" x14ac:dyDescent="0.3">
      <c r="A288" s="97" t="str">
        <f>IF(C288&lt;&gt;"",1+MAX($A$7:A287),"")</f>
        <v/>
      </c>
      <c r="B288" s="5" t="s">
        <v>143</v>
      </c>
      <c r="C288" s="7"/>
      <c r="D288" s="14"/>
      <c r="E288" s="1"/>
      <c r="F288" s="1"/>
      <c r="G288" s="1"/>
      <c r="H288" s="1"/>
      <c r="I288" s="1"/>
      <c r="J288" s="13"/>
    </row>
    <row r="289" spans="1:10" ht="15.75" x14ac:dyDescent="0.25">
      <c r="A289" s="97" t="str">
        <f>IF(C289&lt;&gt;"",1+MAX($A$7:A288),"")</f>
        <v/>
      </c>
      <c r="B289" s="4"/>
      <c r="C289" s="7"/>
      <c r="D289" s="14"/>
      <c r="E289" s="1"/>
      <c r="F289" s="1"/>
      <c r="G289" s="1"/>
      <c r="H289" s="1"/>
      <c r="I289" s="1"/>
      <c r="J289" s="13"/>
    </row>
    <row r="290" spans="1:10" ht="15.75" x14ac:dyDescent="0.25">
      <c r="A290" s="97">
        <f>IF(C290&lt;&gt;"",1+MAX($A$7:A289),"")</f>
        <v>178</v>
      </c>
      <c r="B290" s="1" t="s">
        <v>101</v>
      </c>
      <c r="C290" s="7">
        <v>8</v>
      </c>
      <c r="D290" s="14" t="s">
        <v>13</v>
      </c>
      <c r="E290" s="46">
        <v>0</v>
      </c>
      <c r="F290" s="47">
        <v>0</v>
      </c>
      <c r="G290" s="2">
        <f>+C290*E290</f>
        <v>0</v>
      </c>
      <c r="H290" s="2">
        <f>+C290*F290</f>
        <v>0</v>
      </c>
      <c r="I290" s="2">
        <f t="shared" ref="I290:I292" si="39">+G290+H290</f>
        <v>0</v>
      </c>
      <c r="J290" s="13" t="s">
        <v>26</v>
      </c>
    </row>
    <row r="291" spans="1:10" ht="15.75" x14ac:dyDescent="0.25">
      <c r="A291" s="97">
        <f>IF(C291&lt;&gt;"",1+MAX($A$7:A290),"")</f>
        <v>179</v>
      </c>
      <c r="B291" s="1" t="s">
        <v>93</v>
      </c>
      <c r="C291" s="7">
        <v>9</v>
      </c>
      <c r="D291" s="14" t="s">
        <v>13</v>
      </c>
      <c r="E291" s="46">
        <v>0</v>
      </c>
      <c r="F291" s="47">
        <v>0</v>
      </c>
      <c r="G291" s="2">
        <f>+C291*E291</f>
        <v>0</v>
      </c>
      <c r="H291" s="2">
        <f>+C291*F291</f>
        <v>0</v>
      </c>
      <c r="I291" s="2">
        <f t="shared" si="39"/>
        <v>0</v>
      </c>
      <c r="J291" s="13" t="s">
        <v>26</v>
      </c>
    </row>
    <row r="292" spans="1:10" ht="15.75" x14ac:dyDescent="0.25">
      <c r="A292" s="97">
        <f>IF(C292&lt;&gt;"",1+MAX($A$7:A291),"")</f>
        <v>180</v>
      </c>
      <c r="B292" s="1" t="s">
        <v>102</v>
      </c>
      <c r="C292" s="7">
        <v>2</v>
      </c>
      <c r="D292" s="14" t="s">
        <v>13</v>
      </c>
      <c r="E292" s="46">
        <v>0</v>
      </c>
      <c r="F292" s="47">
        <v>0</v>
      </c>
      <c r="G292" s="2">
        <f>+C292*E292</f>
        <v>0</v>
      </c>
      <c r="H292" s="2">
        <f>+C292*F292</f>
        <v>0</v>
      </c>
      <c r="I292" s="2">
        <f t="shared" si="39"/>
        <v>0</v>
      </c>
      <c r="J292" s="13" t="s">
        <v>26</v>
      </c>
    </row>
    <row r="293" spans="1:10" ht="16.5" thickBot="1" x14ac:dyDescent="0.3">
      <c r="A293" s="97" t="str">
        <f>IF(C293&lt;&gt;"",1+MAX($A$7:A292),"")</f>
        <v/>
      </c>
      <c r="B293" s="1"/>
      <c r="C293" s="7"/>
      <c r="D293" s="14"/>
      <c r="E293" s="1"/>
      <c r="F293" s="1"/>
      <c r="G293" s="1"/>
      <c r="H293" s="1"/>
      <c r="I293" s="1"/>
      <c r="J293" s="13"/>
    </row>
    <row r="294" spans="1:10" ht="16.5" thickBot="1" x14ac:dyDescent="0.3">
      <c r="A294" s="97" t="str">
        <f>IF(C294&lt;&gt;"",1+MAX($A$7:A293),"")</f>
        <v/>
      </c>
      <c r="B294" s="5" t="s">
        <v>34</v>
      </c>
      <c r="C294" s="7"/>
      <c r="D294" s="14"/>
      <c r="E294" s="1"/>
      <c r="F294" s="1"/>
      <c r="G294" s="1"/>
      <c r="H294" s="1"/>
      <c r="I294" s="1"/>
      <c r="J294" s="13"/>
    </row>
    <row r="295" spans="1:10" ht="15.75" x14ac:dyDescent="0.25">
      <c r="A295" s="97" t="str">
        <f>IF(C295&lt;&gt;"",1+MAX($A$7:A294),"")</f>
        <v/>
      </c>
      <c r="B295" s="4"/>
      <c r="C295" s="7"/>
      <c r="D295" s="14"/>
      <c r="E295" s="1"/>
      <c r="F295" s="1"/>
      <c r="G295" s="1"/>
      <c r="H295" s="1"/>
      <c r="I295" s="1"/>
      <c r="J295" s="13"/>
    </row>
    <row r="296" spans="1:10" ht="15.75" x14ac:dyDescent="0.25">
      <c r="A296" s="97">
        <f>IF(C296&lt;&gt;"",1+MAX($A$7:A295),"")</f>
        <v>181</v>
      </c>
      <c r="B296" s="1" t="s">
        <v>119</v>
      </c>
      <c r="C296" s="7">
        <v>29</v>
      </c>
      <c r="D296" s="14" t="s">
        <v>13</v>
      </c>
      <c r="E296" s="46">
        <v>0</v>
      </c>
      <c r="F296" s="47">
        <v>0</v>
      </c>
      <c r="G296" s="2">
        <f>+C296*E296</f>
        <v>0</v>
      </c>
      <c r="H296" s="2">
        <f>+C296*F296</f>
        <v>0</v>
      </c>
      <c r="I296" s="2">
        <f t="shared" ref="I296:I304" si="40">+G296+H296</f>
        <v>0</v>
      </c>
      <c r="J296" s="13" t="s">
        <v>33</v>
      </c>
    </row>
    <row r="297" spans="1:10" ht="15.75" x14ac:dyDescent="0.25">
      <c r="A297" s="97">
        <f>IF(C297&lt;&gt;"",1+MAX($A$7:A296),"")</f>
        <v>182</v>
      </c>
      <c r="B297" s="1" t="s">
        <v>121</v>
      </c>
      <c r="C297" s="7">
        <v>13</v>
      </c>
      <c r="D297" s="14" t="s">
        <v>13</v>
      </c>
      <c r="E297" s="46">
        <v>0</v>
      </c>
      <c r="F297" s="47">
        <v>0</v>
      </c>
      <c r="G297" s="2">
        <f>+C297*E297</f>
        <v>0</v>
      </c>
      <c r="H297" s="2">
        <f>+C297*F297</f>
        <v>0</v>
      </c>
      <c r="I297" s="2">
        <f t="shared" si="40"/>
        <v>0</v>
      </c>
      <c r="J297" s="13" t="s">
        <v>33</v>
      </c>
    </row>
    <row r="298" spans="1:10" ht="15.75" x14ac:dyDescent="0.25">
      <c r="A298" s="97">
        <f>IF(C298&lt;&gt;"",1+MAX($A$7:A297),"")</f>
        <v>183</v>
      </c>
      <c r="B298" s="1" t="s">
        <v>144</v>
      </c>
      <c r="C298" s="7">
        <v>15</v>
      </c>
      <c r="D298" s="14" t="s">
        <v>13</v>
      </c>
      <c r="E298" s="46">
        <v>0</v>
      </c>
      <c r="F298" s="47">
        <v>0</v>
      </c>
      <c r="G298" s="2">
        <f>+C298*E298</f>
        <v>0</v>
      </c>
      <c r="H298" s="2">
        <f>+C298*F298</f>
        <v>0</v>
      </c>
      <c r="I298" s="2">
        <f t="shared" si="40"/>
        <v>0</v>
      </c>
      <c r="J298" s="13" t="s">
        <v>145</v>
      </c>
    </row>
    <row r="299" spans="1:10" ht="15.75" x14ac:dyDescent="0.25">
      <c r="A299" s="97">
        <f>IF(C299&lt;&gt;"",1+MAX($A$7:A298),"")</f>
        <v>184</v>
      </c>
      <c r="B299" s="1" t="s">
        <v>101</v>
      </c>
      <c r="C299" s="7">
        <v>14</v>
      </c>
      <c r="D299" s="14" t="s">
        <v>13</v>
      </c>
      <c r="E299" s="46">
        <v>0</v>
      </c>
      <c r="F299" s="47">
        <v>0</v>
      </c>
      <c r="G299" s="2">
        <f>+C299*E299</f>
        <v>0</v>
      </c>
      <c r="H299" s="2">
        <f>+C299*F299</f>
        <v>0</v>
      </c>
      <c r="I299" s="2">
        <f t="shared" si="40"/>
        <v>0</v>
      </c>
      <c r="J299" s="13" t="s">
        <v>33</v>
      </c>
    </row>
    <row r="300" spans="1:10" ht="15.75" x14ac:dyDescent="0.25">
      <c r="A300" s="97">
        <f>IF(C300&lt;&gt;"",1+MAX($A$7:A299),"")</f>
        <v>185</v>
      </c>
      <c r="B300" s="1" t="s">
        <v>127</v>
      </c>
      <c r="C300" s="7">
        <v>14</v>
      </c>
      <c r="D300" s="14" t="s">
        <v>13</v>
      </c>
      <c r="E300" s="46">
        <v>0</v>
      </c>
      <c r="F300" s="47">
        <v>0</v>
      </c>
      <c r="G300" s="2">
        <f>+C300*E300</f>
        <v>0</v>
      </c>
      <c r="H300" s="2">
        <f>+C300*F300</f>
        <v>0</v>
      </c>
      <c r="I300" s="2">
        <f t="shared" si="40"/>
        <v>0</v>
      </c>
      <c r="J300" s="13" t="s">
        <v>35</v>
      </c>
    </row>
    <row r="301" spans="1:10" ht="15.75" x14ac:dyDescent="0.25">
      <c r="A301" s="97">
        <f>IF(C301&lt;&gt;"",1+MAX($A$7:A300),"")</f>
        <v>186</v>
      </c>
      <c r="B301" s="1" t="s">
        <v>102</v>
      </c>
      <c r="C301" s="7">
        <v>38</v>
      </c>
      <c r="D301" s="14" t="s">
        <v>13</v>
      </c>
      <c r="E301" s="46">
        <v>0</v>
      </c>
      <c r="F301" s="47">
        <v>0</v>
      </c>
      <c r="G301" s="2">
        <f>+C301*E301</f>
        <v>0</v>
      </c>
      <c r="H301" s="2">
        <f>+C301*F301</f>
        <v>0</v>
      </c>
      <c r="I301" s="2">
        <f t="shared" si="40"/>
        <v>0</v>
      </c>
      <c r="J301" s="13" t="s">
        <v>33</v>
      </c>
    </row>
    <row r="302" spans="1:10" ht="15.75" x14ac:dyDescent="0.25">
      <c r="A302" s="97">
        <f>IF(C302&lt;&gt;"",1+MAX($A$7:A301),"")</f>
        <v>187</v>
      </c>
      <c r="B302" s="1" t="s">
        <v>128</v>
      </c>
      <c r="C302" s="7">
        <v>843</v>
      </c>
      <c r="D302" s="14" t="s">
        <v>13</v>
      </c>
      <c r="E302" s="46">
        <v>0</v>
      </c>
      <c r="F302" s="47">
        <v>0</v>
      </c>
      <c r="G302" s="2">
        <f>+C302*E302</f>
        <v>0</v>
      </c>
      <c r="H302" s="2">
        <f>+C302*F302</f>
        <v>0</v>
      </c>
      <c r="I302" s="2">
        <f t="shared" si="40"/>
        <v>0</v>
      </c>
      <c r="J302" s="13" t="s">
        <v>39</v>
      </c>
    </row>
    <row r="303" spans="1:10" ht="15.75" x14ac:dyDescent="0.25">
      <c r="A303" s="97">
        <f>IF(C303&lt;&gt;"",1+MAX($A$7:A302),"")</f>
        <v>188</v>
      </c>
      <c r="B303" s="1" t="s">
        <v>40</v>
      </c>
      <c r="C303" s="7">
        <v>3372</v>
      </c>
      <c r="D303" s="14" t="s">
        <v>13</v>
      </c>
      <c r="E303" s="46">
        <v>0</v>
      </c>
      <c r="F303" s="47">
        <v>0</v>
      </c>
      <c r="G303" s="2">
        <f>+C303*E303</f>
        <v>0</v>
      </c>
      <c r="H303" s="2">
        <f>+C303*F303</f>
        <v>0</v>
      </c>
      <c r="I303" s="2">
        <f t="shared" si="40"/>
        <v>0</v>
      </c>
      <c r="J303" s="13" t="s">
        <v>42</v>
      </c>
    </row>
    <row r="304" spans="1:10" ht="15.75" x14ac:dyDescent="0.25">
      <c r="A304" s="97">
        <f>IF(C304&lt;&gt;"",1+MAX($A$7:A303),"")</f>
        <v>189</v>
      </c>
      <c r="B304" s="1" t="s">
        <v>41</v>
      </c>
      <c r="C304" s="7">
        <v>39</v>
      </c>
      <c r="D304" s="14" t="s">
        <v>13</v>
      </c>
      <c r="E304" s="46">
        <v>0</v>
      </c>
      <c r="F304" s="47">
        <v>0</v>
      </c>
      <c r="G304" s="2">
        <f>+C304*E304</f>
        <v>0</v>
      </c>
      <c r="H304" s="2">
        <f>+C304*F304</f>
        <v>0</v>
      </c>
      <c r="I304" s="2">
        <f t="shared" si="40"/>
        <v>0</v>
      </c>
      <c r="J304" s="13" t="s">
        <v>42</v>
      </c>
    </row>
    <row r="305" spans="1:14" ht="16.5" thickBot="1" x14ac:dyDescent="0.3">
      <c r="A305" s="97" t="str">
        <f>IF(C305&lt;&gt;"",1+MAX($A$7:A304),"")</f>
        <v/>
      </c>
      <c r="B305" s="1"/>
      <c r="C305" s="7"/>
      <c r="D305" s="14"/>
      <c r="E305" s="1"/>
      <c r="F305" s="1"/>
      <c r="G305" s="1"/>
      <c r="H305" s="1"/>
      <c r="I305" s="1"/>
      <c r="J305" s="13"/>
    </row>
    <row r="306" spans="1:14" ht="16.5" thickBot="1" x14ac:dyDescent="0.3">
      <c r="A306" s="97" t="str">
        <f>IF(C306&lt;&gt;"",1+MAX($A$7:A305),"")</f>
        <v/>
      </c>
      <c r="B306" s="5" t="s">
        <v>32</v>
      </c>
      <c r="C306" s="7"/>
      <c r="D306" s="14"/>
      <c r="E306" s="1"/>
      <c r="F306" s="1"/>
      <c r="G306" s="1"/>
      <c r="H306" s="1"/>
      <c r="I306" s="1"/>
      <c r="J306" s="13"/>
    </row>
    <row r="307" spans="1:14" ht="15.75" x14ac:dyDescent="0.25">
      <c r="A307" s="97" t="str">
        <f>IF(C307&lt;&gt;"",1+MAX($A$7:A306),"")</f>
        <v/>
      </c>
      <c r="B307" s="4"/>
      <c r="C307" s="7"/>
      <c r="D307" s="14"/>
      <c r="E307" s="1"/>
      <c r="F307" s="1"/>
      <c r="G307" s="1"/>
      <c r="H307" s="1"/>
      <c r="I307" s="1"/>
      <c r="J307" s="13"/>
    </row>
    <row r="308" spans="1:14" ht="15.75" x14ac:dyDescent="0.25">
      <c r="A308" s="97">
        <f>IF(C308&lt;&gt;"",1+MAX($A$7:A307),"")</f>
        <v>190</v>
      </c>
      <c r="B308" s="1" t="s">
        <v>121</v>
      </c>
      <c r="C308" s="7">
        <v>392</v>
      </c>
      <c r="D308" s="14" t="s">
        <v>13</v>
      </c>
      <c r="E308" s="46">
        <v>0</v>
      </c>
      <c r="F308" s="47">
        <v>0</v>
      </c>
      <c r="G308" s="2">
        <f>+C308*E308</f>
        <v>0</v>
      </c>
      <c r="H308" s="2">
        <f>+C308*F308</f>
        <v>0</v>
      </c>
      <c r="I308" s="2">
        <f t="shared" ref="I308:I309" si="41">+G308+H308</f>
        <v>0</v>
      </c>
      <c r="J308" s="13" t="s">
        <v>146</v>
      </c>
    </row>
    <row r="309" spans="1:14" ht="15.75" x14ac:dyDescent="0.25">
      <c r="A309" s="97">
        <f>IF(C309&lt;&gt;"",1+MAX($A$7:A308),"")</f>
        <v>191</v>
      </c>
      <c r="B309" s="1" t="s">
        <v>18</v>
      </c>
      <c r="C309" s="7">
        <v>38</v>
      </c>
      <c r="D309" s="14" t="s">
        <v>13</v>
      </c>
      <c r="E309" s="46">
        <v>0</v>
      </c>
      <c r="F309" s="47">
        <v>0</v>
      </c>
      <c r="G309" s="2">
        <f>+C309*E309</f>
        <v>0</v>
      </c>
      <c r="H309" s="2">
        <f>+C309*F309</f>
        <v>0</v>
      </c>
      <c r="I309" s="2">
        <f t="shared" si="41"/>
        <v>0</v>
      </c>
      <c r="J309" s="13" t="s">
        <v>36</v>
      </c>
    </row>
    <row r="310" spans="1:14" ht="16.5" thickBot="1" x14ac:dyDescent="0.3">
      <c r="A310" s="97" t="str">
        <f>IF(C310&lt;&gt;"",1+MAX($A$7:A309),"")</f>
        <v/>
      </c>
      <c r="B310" s="1"/>
      <c r="C310" s="7"/>
      <c r="D310" s="14"/>
      <c r="E310" s="1"/>
      <c r="F310" s="1"/>
      <c r="G310" s="1"/>
      <c r="H310" s="1"/>
      <c r="I310" s="1"/>
      <c r="J310" s="13"/>
    </row>
    <row r="311" spans="1:14" ht="16.5" thickBot="1" x14ac:dyDescent="0.3">
      <c r="A311" s="97" t="str">
        <f>IF(C311&lt;&gt;"",1+MAX($A$7:A310),"")</f>
        <v/>
      </c>
      <c r="B311" s="5" t="s">
        <v>37</v>
      </c>
      <c r="C311" s="7"/>
      <c r="D311" s="14"/>
      <c r="E311" s="1"/>
      <c r="F311" s="1"/>
      <c r="G311" s="1"/>
      <c r="H311" s="1"/>
      <c r="I311" s="1"/>
      <c r="J311" s="13"/>
    </row>
    <row r="312" spans="1:14" ht="15.75" x14ac:dyDescent="0.25">
      <c r="A312" s="97" t="str">
        <f>IF(C312&lt;&gt;"",1+MAX($A$7:A311),"")</f>
        <v/>
      </c>
      <c r="B312" s="4"/>
      <c r="C312" s="7"/>
      <c r="D312" s="14"/>
      <c r="E312" s="1"/>
      <c r="F312" s="1"/>
      <c r="G312" s="1"/>
      <c r="H312" s="1"/>
      <c r="I312" s="1"/>
      <c r="J312" s="13"/>
    </row>
    <row r="313" spans="1:14" ht="15.75" x14ac:dyDescent="0.25">
      <c r="A313" s="97">
        <f>IF(C313&lt;&gt;"",1+MAX($A$7:A312),"")</f>
        <v>192</v>
      </c>
      <c r="B313" s="1" t="s">
        <v>147</v>
      </c>
      <c r="C313" s="7">
        <v>1604</v>
      </c>
      <c r="D313" s="14" t="s">
        <v>13</v>
      </c>
      <c r="E313" s="46">
        <v>0</v>
      </c>
      <c r="F313" s="47">
        <v>0</v>
      </c>
      <c r="G313" s="2">
        <f>+C313*E313</f>
        <v>0</v>
      </c>
      <c r="H313" s="2">
        <f>+C313*F313</f>
        <v>0</v>
      </c>
      <c r="I313" s="2">
        <f t="shared" ref="I313:I325" si="42">+G313+H313</f>
        <v>0</v>
      </c>
      <c r="J313" s="13"/>
    </row>
    <row r="314" spans="1:14" ht="15.75" x14ac:dyDescent="0.25">
      <c r="A314" s="97">
        <f>IF(C314&lt;&gt;"",1+MAX($A$7:A313),"")</f>
        <v>193</v>
      </c>
      <c r="B314" s="1" t="s">
        <v>148</v>
      </c>
      <c r="C314" s="7">
        <v>9</v>
      </c>
      <c r="D314" s="14" t="s">
        <v>13</v>
      </c>
      <c r="E314" s="46">
        <v>0</v>
      </c>
      <c r="F314" s="47">
        <v>0</v>
      </c>
      <c r="G314" s="2">
        <f>+C314*E314</f>
        <v>0</v>
      </c>
      <c r="H314" s="2">
        <f>+C314*F314</f>
        <v>0</v>
      </c>
      <c r="I314" s="2">
        <f t="shared" si="42"/>
        <v>0</v>
      </c>
      <c r="J314" s="13"/>
    </row>
    <row r="315" spans="1:14" ht="15.75" x14ac:dyDescent="0.25">
      <c r="A315" s="97">
        <f>IF(C315&lt;&gt;"",1+MAX($A$7:A314),"")</f>
        <v>194</v>
      </c>
      <c r="B315" s="1" t="s">
        <v>149</v>
      </c>
      <c r="C315" s="7">
        <v>16</v>
      </c>
      <c r="D315" s="14" t="s">
        <v>13</v>
      </c>
      <c r="E315" s="46">
        <v>0</v>
      </c>
      <c r="F315" s="47">
        <v>0</v>
      </c>
      <c r="G315" s="2">
        <f>+C315*E315</f>
        <v>0</v>
      </c>
      <c r="H315" s="2">
        <f>+C315*F315</f>
        <v>0</v>
      </c>
      <c r="I315" s="2">
        <f t="shared" si="42"/>
        <v>0</v>
      </c>
      <c r="J315" s="13"/>
    </row>
    <row r="316" spans="1:14" ht="15.75" x14ac:dyDescent="0.25">
      <c r="A316" s="97">
        <f>IF(C316&lt;&gt;"",1+MAX($A$7:A315),"")</f>
        <v>195</v>
      </c>
      <c r="B316" s="1" t="s">
        <v>150</v>
      </c>
      <c r="C316" s="7">
        <v>6</v>
      </c>
      <c r="D316" s="14" t="s">
        <v>13</v>
      </c>
      <c r="E316" s="46">
        <v>0</v>
      </c>
      <c r="F316" s="47">
        <v>0</v>
      </c>
      <c r="G316" s="2">
        <f>+C316*E316</f>
        <v>0</v>
      </c>
      <c r="H316" s="2">
        <f>+C316*F316</f>
        <v>0</v>
      </c>
      <c r="I316" s="2">
        <f t="shared" si="42"/>
        <v>0</v>
      </c>
      <c r="J316" s="13"/>
      <c r="M316" s="90"/>
      <c r="N316" s="90"/>
    </row>
    <row r="317" spans="1:14" ht="15.75" x14ac:dyDescent="0.25">
      <c r="A317" s="97">
        <f>IF(C317&lt;&gt;"",1+MAX($A$7:A316),"")</f>
        <v>196</v>
      </c>
      <c r="B317" s="27" t="s">
        <v>151</v>
      </c>
      <c r="C317" s="7">
        <v>1</v>
      </c>
      <c r="D317" s="14" t="s">
        <v>13</v>
      </c>
      <c r="E317" s="46">
        <v>0</v>
      </c>
      <c r="F317" s="47">
        <v>0</v>
      </c>
      <c r="G317" s="2">
        <f>+C317*E317</f>
        <v>0</v>
      </c>
      <c r="H317" s="2">
        <f>+C317*F317</f>
        <v>0</v>
      </c>
      <c r="I317" s="2">
        <f t="shared" si="42"/>
        <v>0</v>
      </c>
      <c r="J317" s="13" t="s">
        <v>181</v>
      </c>
      <c r="K317" s="90"/>
      <c r="M317" s="90"/>
      <c r="N317" s="90"/>
    </row>
    <row r="318" spans="1:14" ht="15.75" x14ac:dyDescent="0.25">
      <c r="A318" s="97">
        <f>IF(C318&lt;&gt;"",1+MAX($A$7:A317),"")</f>
        <v>197</v>
      </c>
      <c r="B318" s="1" t="s">
        <v>152</v>
      </c>
      <c r="C318" s="7">
        <v>26</v>
      </c>
      <c r="D318" s="14" t="s">
        <v>13</v>
      </c>
      <c r="E318" s="46">
        <v>0</v>
      </c>
      <c r="F318" s="47">
        <v>0</v>
      </c>
      <c r="G318" s="2">
        <f>+C318*E318</f>
        <v>0</v>
      </c>
      <c r="H318" s="2">
        <f>+C318*F318</f>
        <v>0</v>
      </c>
      <c r="I318" s="2">
        <f t="shared" si="42"/>
        <v>0</v>
      </c>
      <c r="J318" s="13"/>
      <c r="K318" s="90"/>
      <c r="M318" s="90"/>
      <c r="N318" s="90"/>
    </row>
    <row r="319" spans="1:14" ht="15.75" x14ac:dyDescent="0.25">
      <c r="A319" s="97">
        <f>IF(C319&lt;&gt;"",1+MAX($A$7:A318),"")</f>
        <v>198</v>
      </c>
      <c r="B319" s="1" t="s">
        <v>153</v>
      </c>
      <c r="C319" s="7">
        <v>634</v>
      </c>
      <c r="D319" s="14" t="s">
        <v>13</v>
      </c>
      <c r="E319" s="46">
        <v>0</v>
      </c>
      <c r="F319" s="47">
        <v>0</v>
      </c>
      <c r="G319" s="2">
        <f>+C319*E319</f>
        <v>0</v>
      </c>
      <c r="H319" s="2">
        <f>+C319*F319</f>
        <v>0</v>
      </c>
      <c r="I319" s="2">
        <f t="shared" si="42"/>
        <v>0</v>
      </c>
      <c r="J319" s="13"/>
      <c r="K319" s="90"/>
      <c r="M319" s="90"/>
      <c r="N319" s="90"/>
    </row>
    <row r="320" spans="1:14" ht="15.75" x14ac:dyDescent="0.25">
      <c r="A320" s="97">
        <f>IF(C320&lt;&gt;"",1+MAX($A$7:A319),"")</f>
        <v>199</v>
      </c>
      <c r="B320" s="1" t="s">
        <v>154</v>
      </c>
      <c r="C320" s="7">
        <v>26</v>
      </c>
      <c r="D320" s="14" t="s">
        <v>13</v>
      </c>
      <c r="E320" s="46">
        <v>0</v>
      </c>
      <c r="F320" s="47">
        <v>0</v>
      </c>
      <c r="G320" s="2">
        <f>+C320*E320</f>
        <v>0</v>
      </c>
      <c r="H320" s="2">
        <f>+C320*F320</f>
        <v>0</v>
      </c>
      <c r="I320" s="2">
        <f t="shared" si="42"/>
        <v>0</v>
      </c>
      <c r="J320" s="13"/>
      <c r="K320" s="90"/>
      <c r="M320" s="90"/>
      <c r="N320" s="90"/>
    </row>
    <row r="321" spans="1:14" ht="15.75" x14ac:dyDescent="0.25">
      <c r="A321" s="97">
        <f>IF(C321&lt;&gt;"",1+MAX($A$7:A320),"")</f>
        <v>200</v>
      </c>
      <c r="B321" s="1" t="s">
        <v>38</v>
      </c>
      <c r="C321" s="7">
        <v>54</v>
      </c>
      <c r="D321" s="14" t="s">
        <v>13</v>
      </c>
      <c r="E321" s="46">
        <v>0</v>
      </c>
      <c r="F321" s="47">
        <v>0</v>
      </c>
      <c r="G321" s="2">
        <f>+C321*E321</f>
        <v>0</v>
      </c>
      <c r="H321" s="2">
        <f>+C321*F321</f>
        <v>0</v>
      </c>
      <c r="I321" s="2">
        <f t="shared" si="42"/>
        <v>0</v>
      </c>
      <c r="J321" s="13"/>
      <c r="K321" s="90"/>
    </row>
    <row r="322" spans="1:14" ht="15.75" x14ac:dyDescent="0.25">
      <c r="A322" s="97">
        <f>IF(C322&lt;&gt;"",1+MAX($A$7:A321),"")</f>
        <v>201</v>
      </c>
      <c r="B322" s="27" t="s">
        <v>179</v>
      </c>
      <c r="C322" s="7">
        <v>33</v>
      </c>
      <c r="D322" s="14" t="s">
        <v>13</v>
      </c>
      <c r="E322" s="46">
        <v>0</v>
      </c>
      <c r="F322" s="47">
        <v>0</v>
      </c>
      <c r="G322" s="2">
        <f>+C322*E322</f>
        <v>0</v>
      </c>
      <c r="H322" s="2">
        <f>+C322*F322</f>
        <v>0</v>
      </c>
      <c r="I322" s="2">
        <f t="shared" si="42"/>
        <v>0</v>
      </c>
      <c r="J322" s="13" t="s">
        <v>178</v>
      </c>
      <c r="K322" s="90"/>
      <c r="L322" s="90"/>
    </row>
    <row r="323" spans="1:14" ht="15.75" x14ac:dyDescent="0.25">
      <c r="A323" s="97">
        <f>IF(C323&lt;&gt;"",1+MAX($A$7:A322),"")</f>
        <v>202</v>
      </c>
      <c r="B323" s="27" t="s">
        <v>155</v>
      </c>
      <c r="C323" s="7">
        <v>28</v>
      </c>
      <c r="D323" s="14" t="s">
        <v>13</v>
      </c>
      <c r="E323" s="46">
        <v>0</v>
      </c>
      <c r="F323" s="47">
        <v>0</v>
      </c>
      <c r="G323" s="2">
        <f>+C323*E323</f>
        <v>0</v>
      </c>
      <c r="H323" s="2">
        <f>+C323*F323</f>
        <v>0</v>
      </c>
      <c r="I323" s="2">
        <f t="shared" si="42"/>
        <v>0</v>
      </c>
      <c r="J323" s="13" t="s">
        <v>180</v>
      </c>
      <c r="K323" s="90"/>
      <c r="L323" s="90"/>
    </row>
    <row r="324" spans="1:14" s="93" customFormat="1" ht="15.75" x14ac:dyDescent="0.25">
      <c r="A324" s="97">
        <f>IF(C324&lt;&gt;"",1+MAX($A$7:A323),"")</f>
        <v>203</v>
      </c>
      <c r="B324" s="27" t="s">
        <v>156</v>
      </c>
      <c r="C324" s="96">
        <v>190</v>
      </c>
      <c r="D324" s="99" t="s">
        <v>13</v>
      </c>
      <c r="E324" s="46">
        <v>0</v>
      </c>
      <c r="F324" s="47">
        <v>0</v>
      </c>
      <c r="G324" s="95">
        <f>+C324*E324</f>
        <v>0</v>
      </c>
      <c r="H324" s="95">
        <f>+C324*F324</f>
        <v>0</v>
      </c>
      <c r="I324" s="95">
        <f t="shared" ref="I324" si="43">+G324+H324</f>
        <v>0</v>
      </c>
      <c r="J324" s="98" t="s">
        <v>176</v>
      </c>
      <c r="K324" s="90"/>
    </row>
    <row r="325" spans="1:14" ht="15.75" x14ac:dyDescent="0.25">
      <c r="A325" s="97">
        <f>IF(C325&lt;&gt;"",1+MAX($A$7:A324),"")</f>
        <v>204</v>
      </c>
      <c r="B325" s="27" t="s">
        <v>175</v>
      </c>
      <c r="C325" s="7">
        <v>190</v>
      </c>
      <c r="D325" s="14" t="s">
        <v>13</v>
      </c>
      <c r="E325" s="46">
        <v>0</v>
      </c>
      <c r="F325" s="47">
        <v>0</v>
      </c>
      <c r="G325" s="2">
        <f>+C325*E325</f>
        <v>0</v>
      </c>
      <c r="H325" s="2">
        <f>+C325*F325</f>
        <v>0</v>
      </c>
      <c r="I325" s="2">
        <f t="shared" si="42"/>
        <v>0</v>
      </c>
      <c r="J325" s="13" t="s">
        <v>177</v>
      </c>
      <c r="K325" s="90"/>
    </row>
    <row r="326" spans="1:14" ht="16.5" thickBot="1" x14ac:dyDescent="0.3">
      <c r="A326" s="97" t="str">
        <f>IF(C326&lt;&gt;"",1+MAX($A$7:A325),"")</f>
        <v/>
      </c>
      <c r="B326" s="1"/>
      <c r="C326" s="7"/>
      <c r="D326" s="14"/>
      <c r="E326" s="1"/>
      <c r="F326" s="1"/>
      <c r="G326" s="1"/>
      <c r="H326" s="1"/>
      <c r="I326" s="1"/>
      <c r="J326" s="13"/>
      <c r="K326" s="90"/>
      <c r="N326" s="90"/>
    </row>
    <row r="327" spans="1:14" ht="16.5" thickBot="1" x14ac:dyDescent="0.3">
      <c r="A327" s="97">
        <f>IF(C327&lt;&gt;"",1+MAX($A$7:A326),"")</f>
        <v>205</v>
      </c>
      <c r="B327" s="5" t="s">
        <v>43</v>
      </c>
      <c r="C327" s="7">
        <v>1</v>
      </c>
      <c r="D327" s="14" t="s">
        <v>44</v>
      </c>
      <c r="E327" s="46">
        <v>0</v>
      </c>
      <c r="F327" s="47">
        <v>0</v>
      </c>
      <c r="G327" s="11">
        <f>+C327*E327</f>
        <v>0</v>
      </c>
      <c r="H327" s="11">
        <f>+C327*F327</f>
        <v>0</v>
      </c>
      <c r="I327" s="11">
        <f t="shared" ref="I327" si="44">+G327+H327</f>
        <v>0</v>
      </c>
      <c r="J327" s="13"/>
      <c r="K327" s="90"/>
      <c r="M327" s="91"/>
    </row>
    <row r="328" spans="1:14" ht="15.75" x14ac:dyDescent="0.25">
      <c r="A328" s="97" t="str">
        <f>IF(C328&lt;&gt;"",1+MAX($A$7:A327),"")</f>
        <v/>
      </c>
      <c r="B328" s="4"/>
      <c r="C328" s="7"/>
      <c r="D328" s="14"/>
      <c r="E328" s="1"/>
      <c r="F328" s="1"/>
      <c r="G328" s="1"/>
      <c r="H328" s="1"/>
      <c r="I328" s="1"/>
      <c r="J328" s="10"/>
      <c r="K328" s="90"/>
    </row>
    <row r="329" spans="1:14" ht="15.75" x14ac:dyDescent="0.25">
      <c r="A329" s="97" t="str">
        <f>IF(C329&lt;&gt;"",1+MAX($A$7:A328),"")</f>
        <v/>
      </c>
      <c r="B329" s="4"/>
      <c r="C329" s="7"/>
      <c r="D329" s="14"/>
      <c r="E329" s="1"/>
      <c r="F329" s="1"/>
      <c r="G329" s="12" t="s">
        <v>45</v>
      </c>
      <c r="H329" s="12" t="s">
        <v>46</v>
      </c>
      <c r="I329" s="1"/>
      <c r="J329" s="10"/>
      <c r="K329" s="90"/>
    </row>
    <row r="330" spans="1:14" ht="15.75" x14ac:dyDescent="0.25">
      <c r="A330" s="97" t="str">
        <f>IF(C330&lt;&gt;"",1+MAX($A$7:A329),"")</f>
        <v/>
      </c>
      <c r="B330" s="4"/>
      <c r="C330" s="7"/>
      <c r="D330" s="14"/>
      <c r="E330" s="1"/>
      <c r="F330" s="1"/>
      <c r="G330" s="26">
        <f>+SUM(G6:G329)</f>
        <v>0</v>
      </c>
      <c r="H330" s="26">
        <f>+SUM(H6:H329)</f>
        <v>0</v>
      </c>
      <c r="I330" s="1"/>
      <c r="J330" s="10"/>
    </row>
    <row r="331" spans="1:14" ht="16.5" thickBot="1" x14ac:dyDescent="0.3">
      <c r="A331" s="97" t="str">
        <f>IF(C331&lt;&gt;"",1+MAX($A$7:A330),"")</f>
        <v/>
      </c>
      <c r="B331" s="4"/>
      <c r="C331" s="7"/>
      <c r="D331" s="14"/>
      <c r="E331" s="1"/>
      <c r="F331" s="1"/>
      <c r="G331" s="1"/>
      <c r="H331" s="1"/>
      <c r="I331" s="1"/>
      <c r="J331" s="10"/>
    </row>
    <row r="332" spans="1:14" s="19" customFormat="1" ht="19.5" thickBot="1" x14ac:dyDescent="0.3">
      <c r="A332" s="18"/>
      <c r="B332" s="22"/>
      <c r="C332" s="23"/>
      <c r="D332" s="24"/>
      <c r="E332" s="25"/>
      <c r="F332" s="25"/>
      <c r="G332" s="20">
        <f>+G330</f>
        <v>0</v>
      </c>
      <c r="H332" s="20">
        <f>+H330</f>
        <v>0</v>
      </c>
      <c r="I332" s="21">
        <f>+SUM(I6:I331)</f>
        <v>0</v>
      </c>
      <c r="J332" s="73"/>
    </row>
    <row r="333" spans="1:14" s="19" customFormat="1" ht="21.75" thickBot="1" x14ac:dyDescent="0.3">
      <c r="A333" s="75"/>
      <c r="B333" s="76"/>
      <c r="C333" s="77"/>
      <c r="D333" s="78"/>
      <c r="E333" s="79"/>
      <c r="F333" s="79"/>
      <c r="G333" s="80" t="s">
        <v>165</v>
      </c>
      <c r="H333" s="81">
        <v>6.6250000000000003E-2</v>
      </c>
      <c r="I333" s="82">
        <f>+G330*H333</f>
        <v>0</v>
      </c>
      <c r="J333" s="74"/>
    </row>
    <row r="334" spans="1:14" s="19" customFormat="1" ht="21.75" thickBot="1" x14ac:dyDescent="0.3">
      <c r="A334" s="83" t="s">
        <v>166</v>
      </c>
      <c r="B334" s="84"/>
      <c r="C334" s="85"/>
      <c r="D334" s="86"/>
      <c r="E334" s="87"/>
      <c r="F334" s="87"/>
      <c r="G334" s="87"/>
      <c r="H334" s="87"/>
      <c r="I334" s="88">
        <f>SUM(I332:I333)</f>
        <v>0</v>
      </c>
      <c r="J334" s="89"/>
    </row>
  </sheetData>
  <pageMargins left="0.7" right="0.7" top="0.75" bottom="0.75" header="0.3" footer="0.3"/>
  <pageSetup paperSize="140" scale="63" fitToHeight="0" orientation="landscape" r:id="rId1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"/>
  <sheetViews>
    <sheetView view="pageBreakPreview" zoomScale="110" zoomScaleNormal="90" zoomScaleSheetLayoutView="110" workbookViewId="0">
      <selection activeCell="B7" sqref="B7"/>
    </sheetView>
  </sheetViews>
  <sheetFormatPr defaultRowHeight="15" x14ac:dyDescent="0.25"/>
  <cols>
    <col min="1" max="1" width="16.7109375" customWidth="1"/>
    <col min="2" max="2" width="44.28515625" customWidth="1"/>
    <col min="4" max="4" width="8.5703125" style="16" customWidth="1"/>
  </cols>
  <sheetData>
    <row r="1" spans="1:4" ht="21.75" customHeight="1" x14ac:dyDescent="0.25">
      <c r="A1" s="32" t="s">
        <v>6</v>
      </c>
      <c r="B1" s="33" t="s">
        <v>184</v>
      </c>
      <c r="C1" s="34"/>
      <c r="D1" s="29"/>
    </row>
    <row r="2" spans="1:4" ht="18" customHeight="1" thickBot="1" x14ac:dyDescent="0.3">
      <c r="A2" s="35" t="s">
        <v>7</v>
      </c>
      <c r="B2" s="36" t="s">
        <v>184</v>
      </c>
      <c r="C2" s="37"/>
      <c r="D2" s="30"/>
    </row>
    <row r="3" spans="1:4" ht="16.5" thickBot="1" x14ac:dyDescent="0.3">
      <c r="A3" s="38" t="s">
        <v>0</v>
      </c>
      <c r="B3" s="31" t="s">
        <v>1</v>
      </c>
      <c r="C3" s="31" t="s">
        <v>2</v>
      </c>
      <c r="D3" s="39" t="s">
        <v>12</v>
      </c>
    </row>
    <row r="4" spans="1:4" ht="16.5" thickBot="1" x14ac:dyDescent="0.3">
      <c r="A4" s="28" t="str">
        <f>IF(C4&lt;&gt;"",1+MAX($A3:A$5),"")</f>
        <v/>
      </c>
      <c r="B4" s="4"/>
      <c r="C4" s="4"/>
      <c r="D4" s="40"/>
    </row>
    <row r="5" spans="1:4" ht="16.5" thickBot="1" x14ac:dyDescent="0.3">
      <c r="A5" s="9" t="str">
        <f>IF(C5&lt;&gt;"",1+MAX($A4:A$5),"")</f>
        <v/>
      </c>
      <c r="B5" s="6" t="s">
        <v>52</v>
      </c>
      <c r="C5" s="3"/>
      <c r="D5" s="41"/>
    </row>
    <row r="6" spans="1:4" ht="15.75" x14ac:dyDescent="0.25">
      <c r="A6" s="9" t="str">
        <f>IF(C6&lt;&gt;"",1+MAX($A5:A$5),"")</f>
        <v/>
      </c>
      <c r="B6" s="4"/>
      <c r="C6" s="27"/>
      <c r="D6" s="41"/>
    </row>
    <row r="7" spans="1:4" s="93" customFormat="1" ht="15.75" x14ac:dyDescent="0.25">
      <c r="A7" s="97">
        <f>IF(C7&lt;&gt;"",1+MAX($A$5:A5),"")</f>
        <v>1</v>
      </c>
      <c r="B7" s="27" t="s">
        <v>167</v>
      </c>
      <c r="C7" s="96">
        <v>15</v>
      </c>
      <c r="D7" s="41" t="s">
        <v>13</v>
      </c>
    </row>
    <row r="8" spans="1:4" ht="15.75" x14ac:dyDescent="0.25">
      <c r="A8" s="9">
        <f>IF(C8&lt;&gt;"",1+MAX($A$5:A6),"")</f>
        <v>1</v>
      </c>
      <c r="B8" s="27" t="s">
        <v>91</v>
      </c>
      <c r="C8" s="17">
        <v>125</v>
      </c>
      <c r="D8" s="41" t="s">
        <v>13</v>
      </c>
    </row>
    <row r="9" spans="1:4" ht="15.75" x14ac:dyDescent="0.25">
      <c r="A9" s="9">
        <f>IF(C9&lt;&gt;"",1+MAX($A$5:A8),"")</f>
        <v>2</v>
      </c>
      <c r="B9" s="27" t="s">
        <v>56</v>
      </c>
      <c r="C9" s="17">
        <v>3079</v>
      </c>
      <c r="D9" s="41" t="s">
        <v>13</v>
      </c>
    </row>
    <row r="10" spans="1:4" ht="15.75" x14ac:dyDescent="0.25">
      <c r="A10" s="9">
        <f>IF(C10&lt;&gt;"",1+MAX($A$5:A9),"")</f>
        <v>3</v>
      </c>
      <c r="B10" s="27" t="s">
        <v>87</v>
      </c>
      <c r="C10" s="17">
        <v>110</v>
      </c>
      <c r="D10" s="41" t="s">
        <v>13</v>
      </c>
    </row>
    <row r="11" spans="1:4" ht="15.75" x14ac:dyDescent="0.25">
      <c r="A11" s="9">
        <f>IF(C11&lt;&gt;"",1+MAX($A$5:A10),"")</f>
        <v>4</v>
      </c>
      <c r="B11" s="27" t="s">
        <v>53</v>
      </c>
      <c r="C11" s="17">
        <v>1878</v>
      </c>
      <c r="D11" s="41" t="s">
        <v>13</v>
      </c>
    </row>
    <row r="12" spans="1:4" ht="15.75" x14ac:dyDescent="0.25">
      <c r="A12" s="9">
        <f>IF(C12&lt;&gt;"",1+MAX($A$5:A11),"")</f>
        <v>5</v>
      </c>
      <c r="B12" s="27" t="s">
        <v>90</v>
      </c>
      <c r="C12" s="17">
        <v>25</v>
      </c>
      <c r="D12" s="41" t="s">
        <v>13</v>
      </c>
    </row>
    <row r="13" spans="1:4" ht="15.75" x14ac:dyDescent="0.25">
      <c r="A13" s="9">
        <f>IF(C13&lt;&gt;"",1+MAX($A$5:A12),"")</f>
        <v>6</v>
      </c>
      <c r="B13" s="27" t="s">
        <v>92</v>
      </c>
      <c r="C13" s="17">
        <v>156</v>
      </c>
      <c r="D13" s="41" t="s">
        <v>13</v>
      </c>
    </row>
    <row r="14" spans="1:4" ht="15.75" x14ac:dyDescent="0.25">
      <c r="A14" s="9">
        <f>IF(C14&lt;&gt;"",1+MAX($A$5:A13),"")</f>
        <v>7</v>
      </c>
      <c r="B14" s="27" t="s">
        <v>58</v>
      </c>
      <c r="C14" s="17">
        <v>1589</v>
      </c>
      <c r="D14" s="41" t="s">
        <v>13</v>
      </c>
    </row>
    <row r="15" spans="1:4" ht="15.75" x14ac:dyDescent="0.25">
      <c r="A15" s="9">
        <f>IF(C15&lt;&gt;"",1+MAX($A$5:A14),"")</f>
        <v>8</v>
      </c>
      <c r="B15" s="27" t="s">
        <v>54</v>
      </c>
      <c r="C15" s="17">
        <v>2460</v>
      </c>
      <c r="D15" s="41" t="s">
        <v>13</v>
      </c>
    </row>
    <row r="16" spans="1:4" ht="15.75" x14ac:dyDescent="0.25">
      <c r="A16" s="9">
        <f>IF(C16&lt;&gt;"",1+MAX($A$5:A15),"")</f>
        <v>9</v>
      </c>
      <c r="B16" s="27" t="s">
        <v>57</v>
      </c>
      <c r="C16" s="17">
        <v>2033</v>
      </c>
      <c r="D16" s="41" t="s">
        <v>13</v>
      </c>
    </row>
    <row r="17" spans="1:4" ht="15.75" x14ac:dyDescent="0.25">
      <c r="A17" s="9">
        <f>IF(C17&lt;&gt;"",1+MAX($A$5:A16),"")</f>
        <v>10</v>
      </c>
      <c r="B17" s="27" t="s">
        <v>119</v>
      </c>
      <c r="C17" s="17">
        <v>519</v>
      </c>
      <c r="D17" s="41" t="s">
        <v>13</v>
      </c>
    </row>
    <row r="18" spans="1:4" ht="15.75" x14ac:dyDescent="0.25">
      <c r="A18" s="9">
        <f>IF(C18&lt;&gt;"",1+MAX($A$5:A17),"")</f>
        <v>11</v>
      </c>
      <c r="B18" s="27" t="s">
        <v>121</v>
      </c>
      <c r="C18" s="17">
        <v>420</v>
      </c>
      <c r="D18" s="41" t="s">
        <v>13</v>
      </c>
    </row>
    <row r="19" spans="1:4" ht="15.75" x14ac:dyDescent="0.25">
      <c r="A19" s="9">
        <f>IF(C19&lt;&gt;"",1+MAX($A$5:A18),"")</f>
        <v>12</v>
      </c>
      <c r="B19" s="27" t="s">
        <v>126</v>
      </c>
      <c r="C19" s="17">
        <v>7</v>
      </c>
      <c r="D19" s="41" t="s">
        <v>13</v>
      </c>
    </row>
    <row r="20" spans="1:4" ht="15.75" x14ac:dyDescent="0.25">
      <c r="A20" s="9">
        <f>IF(C20&lt;&gt;"",1+MAX($A$5:A19),"")</f>
        <v>13</v>
      </c>
      <c r="B20" s="27" t="s">
        <v>127</v>
      </c>
      <c r="C20" s="17">
        <v>22</v>
      </c>
      <c r="D20" s="41" t="s">
        <v>13</v>
      </c>
    </row>
    <row r="21" spans="1:4" ht="15.75" x14ac:dyDescent="0.25">
      <c r="A21" s="9">
        <f>IF(C21&lt;&gt;"",1+MAX($A$5:A20),"")</f>
        <v>14</v>
      </c>
      <c r="B21" s="27" t="s">
        <v>71</v>
      </c>
      <c r="C21" s="17">
        <v>8655</v>
      </c>
      <c r="D21" s="41" t="s">
        <v>13</v>
      </c>
    </row>
    <row r="22" spans="1:4" ht="15.75" x14ac:dyDescent="0.25">
      <c r="A22" s="9">
        <f>IF(C22&lt;&gt;"",1+MAX($A$5:A21),"")</f>
        <v>15</v>
      </c>
      <c r="B22" s="27" t="s">
        <v>55</v>
      </c>
      <c r="C22" s="17">
        <v>14448</v>
      </c>
      <c r="D22" s="41" t="s">
        <v>13</v>
      </c>
    </row>
    <row r="23" spans="1:4" ht="15.75" x14ac:dyDescent="0.25">
      <c r="A23" s="9">
        <f>IF(C23&lt;&gt;"",1+MAX($A$5:A22),"")</f>
        <v>16</v>
      </c>
      <c r="B23" s="27" t="s">
        <v>69</v>
      </c>
      <c r="C23" s="17">
        <v>1192</v>
      </c>
      <c r="D23" s="41" t="s">
        <v>13</v>
      </c>
    </row>
    <row r="24" spans="1:4" ht="15.75" x14ac:dyDescent="0.25">
      <c r="A24" s="9">
        <f>IF(C24&lt;&gt;"",1+MAX($A$5:A23),"")</f>
        <v>17</v>
      </c>
      <c r="B24" s="27" t="s">
        <v>144</v>
      </c>
      <c r="C24" s="17">
        <v>15</v>
      </c>
      <c r="D24" s="41" t="s">
        <v>13</v>
      </c>
    </row>
    <row r="25" spans="1:4" ht="15.75" x14ac:dyDescent="0.25">
      <c r="A25" s="9">
        <f>IF(C25&lt;&gt;"",1+MAX($A$5:A24),"")</f>
        <v>18</v>
      </c>
      <c r="B25" s="27" t="s">
        <v>93</v>
      </c>
      <c r="C25" s="17">
        <v>317</v>
      </c>
      <c r="D25" s="41" t="s">
        <v>13</v>
      </c>
    </row>
    <row r="26" spans="1:4" ht="15.75" x14ac:dyDescent="0.25">
      <c r="A26" s="9">
        <f>IF(C26&lt;&gt;"",1+MAX($A$5:A25),"")</f>
        <v>19</v>
      </c>
      <c r="B26" s="27" t="s">
        <v>101</v>
      </c>
      <c r="C26" s="17">
        <v>126</v>
      </c>
      <c r="D26" s="41" t="s">
        <v>13</v>
      </c>
    </row>
    <row r="27" spans="1:4" ht="15.75" x14ac:dyDescent="0.25">
      <c r="A27" s="9">
        <f>IF(C27&lt;&gt;"",1+MAX($A$5:A26),"")</f>
        <v>20</v>
      </c>
      <c r="B27" s="27" t="s">
        <v>102</v>
      </c>
      <c r="C27" s="17">
        <v>52</v>
      </c>
      <c r="D27" s="41" t="s">
        <v>13</v>
      </c>
    </row>
    <row r="28" spans="1:4" ht="15.75" x14ac:dyDescent="0.25">
      <c r="A28" s="9">
        <f>IF(C28&lt;&gt;"",1+MAX($A$5:A27),"")</f>
        <v>21</v>
      </c>
      <c r="B28" s="27" t="s">
        <v>159</v>
      </c>
      <c r="C28" s="17">
        <v>32</v>
      </c>
      <c r="D28" s="41" t="s">
        <v>19</v>
      </c>
    </row>
    <row r="29" spans="1:4" ht="15.75" x14ac:dyDescent="0.25">
      <c r="A29" s="9">
        <f>IF(C29&lt;&gt;"",1+MAX($A$5:A28),"")</f>
        <v>22</v>
      </c>
      <c r="B29" s="27" t="s">
        <v>104</v>
      </c>
      <c r="C29" s="17">
        <v>12</v>
      </c>
      <c r="D29" s="41" t="s">
        <v>19</v>
      </c>
    </row>
    <row r="30" spans="1:4" ht="15.75" x14ac:dyDescent="0.25">
      <c r="A30" s="9">
        <f>IF(C30&lt;&gt;"",1+MAX($A$5:A29),"")</f>
        <v>23</v>
      </c>
      <c r="B30" s="27" t="s">
        <v>105</v>
      </c>
      <c r="C30" s="17">
        <v>48</v>
      </c>
      <c r="D30" s="41" t="s">
        <v>19</v>
      </c>
    </row>
    <row r="31" spans="1:4" ht="15.75" x14ac:dyDescent="0.25">
      <c r="A31" s="9">
        <f>IF(C31&lt;&gt;"",1+MAX($A$5:A30),"")</f>
        <v>24</v>
      </c>
      <c r="B31" s="27" t="s">
        <v>107</v>
      </c>
      <c r="C31" s="17">
        <v>36</v>
      </c>
      <c r="D31" s="41" t="s">
        <v>19</v>
      </c>
    </row>
    <row r="32" spans="1:4" ht="15.75" x14ac:dyDescent="0.25">
      <c r="A32" s="9">
        <f>IF(C32&lt;&gt;"",1+MAX($A$5:A31),"")</f>
        <v>25</v>
      </c>
      <c r="B32" s="27" t="s">
        <v>108</v>
      </c>
      <c r="C32" s="17">
        <v>24</v>
      </c>
      <c r="D32" s="41" t="s">
        <v>19</v>
      </c>
    </row>
    <row r="33" spans="1:4" ht="15.75" x14ac:dyDescent="0.25">
      <c r="A33" s="9">
        <f>IF(C33&lt;&gt;"",1+MAX($A$5:A32),"")</f>
        <v>26</v>
      </c>
      <c r="B33" s="27" t="s">
        <v>109</v>
      </c>
      <c r="C33" s="17">
        <v>48</v>
      </c>
      <c r="D33" s="41" t="s">
        <v>19</v>
      </c>
    </row>
    <row r="34" spans="1:4" ht="15.75" x14ac:dyDescent="0.25">
      <c r="A34" s="9">
        <f>IF(C34&lt;&gt;"",1+MAX($A$5:A33),"")</f>
        <v>27</v>
      </c>
      <c r="B34" s="27" t="s">
        <v>96</v>
      </c>
      <c r="C34" s="17">
        <v>30</v>
      </c>
      <c r="D34" s="41" t="s">
        <v>19</v>
      </c>
    </row>
    <row r="35" spans="1:4" ht="15.75" x14ac:dyDescent="0.25">
      <c r="A35" s="9">
        <f>IF(C35&lt;&gt;"",1+MAX($A$5:A34),"")</f>
        <v>28</v>
      </c>
      <c r="B35" s="27" t="s">
        <v>110</v>
      </c>
      <c r="C35" s="17">
        <v>12</v>
      </c>
      <c r="D35" s="41" t="s">
        <v>19</v>
      </c>
    </row>
    <row r="36" spans="1:4" ht="15.75" x14ac:dyDescent="0.25">
      <c r="A36" s="9">
        <f>IF(C36&lt;&gt;"",1+MAX($A$5:A35),"")</f>
        <v>29</v>
      </c>
      <c r="B36" s="27" t="s">
        <v>111</v>
      </c>
      <c r="C36" s="17">
        <v>40</v>
      </c>
      <c r="D36" s="41" t="s">
        <v>19</v>
      </c>
    </row>
    <row r="37" spans="1:4" ht="15.75" x14ac:dyDescent="0.25">
      <c r="A37" s="9">
        <f>IF(C37&lt;&gt;"",1+MAX($A$5:A36),"")</f>
        <v>30</v>
      </c>
      <c r="B37" s="27" t="s">
        <v>97</v>
      </c>
      <c r="C37" s="17">
        <v>30</v>
      </c>
      <c r="D37" s="41" t="s">
        <v>19</v>
      </c>
    </row>
    <row r="38" spans="1:4" ht="15.75" x14ac:dyDescent="0.25">
      <c r="A38" s="9">
        <f>IF(C38&lt;&gt;"",1+MAX($A$5:A37),"")</f>
        <v>31</v>
      </c>
      <c r="B38" s="27" t="s">
        <v>160</v>
      </c>
      <c r="C38" s="17">
        <v>240</v>
      </c>
      <c r="D38" s="41" t="s">
        <v>19</v>
      </c>
    </row>
    <row r="39" spans="1:4" ht="15.75" x14ac:dyDescent="0.25">
      <c r="A39" s="9">
        <f>IF(C39&lt;&gt;"",1+MAX($A$5:A38),"")</f>
        <v>32</v>
      </c>
      <c r="B39" s="27" t="s">
        <v>99</v>
      </c>
      <c r="C39" s="17">
        <v>84</v>
      </c>
      <c r="D39" s="41" t="s">
        <v>19</v>
      </c>
    </row>
    <row r="40" spans="1:4" ht="15.75" x14ac:dyDescent="0.25">
      <c r="A40" s="9">
        <f>IF(C40&lt;&gt;"",1+MAX($A$5:A39),"")</f>
        <v>33</v>
      </c>
      <c r="B40" s="27" t="s">
        <v>161</v>
      </c>
      <c r="C40" s="17">
        <v>640</v>
      </c>
      <c r="D40" s="41" t="s">
        <v>19</v>
      </c>
    </row>
    <row r="41" spans="1:4" ht="15.75" x14ac:dyDescent="0.25">
      <c r="A41" s="9">
        <f>IF(C41&lt;&gt;"",1+MAX($A$5:A40),"")</f>
        <v>34</v>
      </c>
      <c r="B41" s="27" t="s">
        <v>114</v>
      </c>
      <c r="C41" s="17">
        <v>54</v>
      </c>
      <c r="D41" s="41" t="s">
        <v>19</v>
      </c>
    </row>
    <row r="42" spans="1:4" ht="15.75" x14ac:dyDescent="0.25">
      <c r="A42" s="9">
        <f>IF(C42&lt;&gt;"",1+MAX($A$5:A41),"")</f>
        <v>35</v>
      </c>
      <c r="B42" s="27" t="s">
        <v>115</v>
      </c>
      <c r="C42" s="17">
        <v>120</v>
      </c>
      <c r="D42" s="41" t="s">
        <v>19</v>
      </c>
    </row>
    <row r="43" spans="1:4" ht="15.75" x14ac:dyDescent="0.25">
      <c r="A43" s="9">
        <f>IF(C43&lt;&gt;"",1+MAX($A$5:A42),"")</f>
        <v>36</v>
      </c>
      <c r="B43" s="27" t="s">
        <v>116</v>
      </c>
      <c r="C43" s="17">
        <v>66</v>
      </c>
      <c r="D43" s="41" t="s">
        <v>19</v>
      </c>
    </row>
    <row r="44" spans="1:4" ht="15.75" x14ac:dyDescent="0.25">
      <c r="A44" s="9">
        <f>IF(C44&lt;&gt;"",1+MAX($A$5:A43),"")</f>
        <v>37</v>
      </c>
      <c r="B44" s="27" t="s">
        <v>182</v>
      </c>
      <c r="C44" s="17">
        <v>240</v>
      </c>
      <c r="D44" s="41" t="s">
        <v>19</v>
      </c>
    </row>
    <row r="45" spans="1:4" ht="15.75" x14ac:dyDescent="0.25">
      <c r="A45" s="9">
        <f>IF(C45&lt;&gt;"",1+MAX($A$5:A44),"")</f>
        <v>38</v>
      </c>
      <c r="B45" s="27" t="s">
        <v>122</v>
      </c>
      <c r="C45" s="17">
        <v>192</v>
      </c>
      <c r="D45" s="41" t="s">
        <v>19</v>
      </c>
    </row>
    <row r="46" spans="1:4" ht="15.75" x14ac:dyDescent="0.25">
      <c r="A46" s="9">
        <f>IF(C46&lt;&gt;"",1+MAX($A$5:A45),"")</f>
        <v>39</v>
      </c>
      <c r="B46" s="27" t="s">
        <v>123</v>
      </c>
      <c r="C46" s="17">
        <v>48</v>
      </c>
      <c r="D46" s="41" t="s">
        <v>19</v>
      </c>
    </row>
    <row r="47" spans="1:4" ht="15.75" x14ac:dyDescent="0.25">
      <c r="A47" s="9">
        <f>IF(C47&lt;&gt;"",1+MAX($A$5:A46),"")</f>
        <v>40</v>
      </c>
      <c r="B47" s="27" t="s">
        <v>158</v>
      </c>
      <c r="C47" s="17">
        <v>510</v>
      </c>
      <c r="D47" s="41" t="s">
        <v>19</v>
      </c>
    </row>
    <row r="48" spans="1:4" ht="15.75" x14ac:dyDescent="0.25">
      <c r="A48" s="9">
        <f>IF(C48&lt;&gt;"",1+MAX($A$5:A47),"")</f>
        <v>41</v>
      </c>
      <c r="B48" s="27" t="s">
        <v>142</v>
      </c>
      <c r="C48" s="17">
        <v>20</v>
      </c>
      <c r="D48" s="41" t="s">
        <v>19</v>
      </c>
    </row>
    <row r="49" spans="1:4" ht="15.75" x14ac:dyDescent="0.25">
      <c r="A49" s="9">
        <f>IF(C49&lt;&gt;"",1+MAX($A$5:A48),"")</f>
        <v>42</v>
      </c>
      <c r="B49" s="27" t="s">
        <v>117</v>
      </c>
      <c r="C49" s="17">
        <v>15</v>
      </c>
      <c r="D49" s="41" t="s">
        <v>13</v>
      </c>
    </row>
    <row r="50" spans="1:4" ht="15.75" x14ac:dyDescent="0.25">
      <c r="A50" s="9">
        <f>IF(C50&lt;&gt;"",1+MAX($A$5:A49),"")</f>
        <v>43</v>
      </c>
      <c r="B50" s="27" t="s">
        <v>118</v>
      </c>
      <c r="C50" s="17">
        <v>2</v>
      </c>
      <c r="D50" s="41" t="s">
        <v>13</v>
      </c>
    </row>
    <row r="51" spans="1:4" ht="15.75" x14ac:dyDescent="0.25">
      <c r="A51" s="9">
        <f>IF(C51&lt;&gt;"",1+MAX($A$5:A50),"")</f>
        <v>44</v>
      </c>
      <c r="B51" s="27" t="s">
        <v>132</v>
      </c>
      <c r="C51" s="17">
        <v>1</v>
      </c>
      <c r="D51" s="41" t="s">
        <v>13</v>
      </c>
    </row>
    <row r="52" spans="1:4" ht="15.75" x14ac:dyDescent="0.25">
      <c r="A52" s="9">
        <f>IF(C52&lt;&gt;"",1+MAX($A$5:A51),"")</f>
        <v>45</v>
      </c>
      <c r="B52" s="27" t="s">
        <v>124</v>
      </c>
      <c r="C52" s="17">
        <v>1913</v>
      </c>
      <c r="D52" s="41" t="s">
        <v>13</v>
      </c>
    </row>
    <row r="53" spans="1:4" ht="15.75" x14ac:dyDescent="0.25">
      <c r="A53" s="9">
        <f>IF(C53&lt;&gt;"",1+MAX($A$5:A52),"")</f>
        <v>46</v>
      </c>
      <c r="B53" s="27" t="s">
        <v>128</v>
      </c>
      <c r="C53" s="17">
        <v>890</v>
      </c>
      <c r="D53" s="41" t="s">
        <v>13</v>
      </c>
    </row>
    <row r="54" spans="1:4" ht="15.75" x14ac:dyDescent="0.25">
      <c r="A54" s="9">
        <f>IF(C54&lt;&gt;"",1+MAX($A$5:A53),"")</f>
        <v>47</v>
      </c>
      <c r="B54" s="27" t="s">
        <v>18</v>
      </c>
      <c r="C54" s="17">
        <v>1821</v>
      </c>
      <c r="D54" s="41" t="s">
        <v>13</v>
      </c>
    </row>
    <row r="55" spans="1:4" ht="15.75" x14ac:dyDescent="0.25">
      <c r="A55" s="9">
        <f>IF(C55&lt;&gt;"",1+MAX($A$5:A54),"")</f>
        <v>48</v>
      </c>
      <c r="B55" s="27" t="s">
        <v>14</v>
      </c>
      <c r="C55" s="17">
        <v>30</v>
      </c>
      <c r="D55" s="41" t="s">
        <v>13</v>
      </c>
    </row>
    <row r="56" spans="1:4" ht="15.75" x14ac:dyDescent="0.25">
      <c r="A56" s="9">
        <f>IF(C56&lt;&gt;"",1+MAX($A$5:A55),"")</f>
        <v>49</v>
      </c>
      <c r="B56" s="27" t="s">
        <v>15</v>
      </c>
      <c r="C56" s="17">
        <v>60</v>
      </c>
      <c r="D56" s="41" t="s">
        <v>13</v>
      </c>
    </row>
    <row r="57" spans="1:4" ht="15.75" x14ac:dyDescent="0.25">
      <c r="A57" s="9">
        <f>IF(C57&lt;&gt;"",1+MAX($A$5:A56),"")</f>
        <v>50</v>
      </c>
      <c r="B57" s="27" t="s">
        <v>40</v>
      </c>
      <c r="C57" s="17">
        <v>3560</v>
      </c>
      <c r="D57" s="41" t="s">
        <v>13</v>
      </c>
    </row>
    <row r="58" spans="1:4" ht="15.75" x14ac:dyDescent="0.25">
      <c r="A58" s="9">
        <f>IF(C58&lt;&gt;"",1+MAX($A$5:A57),"")</f>
        <v>51</v>
      </c>
      <c r="B58" s="27" t="s">
        <v>20</v>
      </c>
      <c r="C58" s="17">
        <v>480</v>
      </c>
      <c r="D58" s="41" t="s">
        <v>13</v>
      </c>
    </row>
    <row r="59" spans="1:4" ht="15.75" x14ac:dyDescent="0.25">
      <c r="A59" s="9">
        <f>IF(C59&lt;&gt;"",1+MAX($A$5:A58),"")</f>
        <v>52</v>
      </c>
      <c r="B59" s="27" t="s">
        <v>41</v>
      </c>
      <c r="C59" s="17">
        <v>39</v>
      </c>
      <c r="D59" s="41" t="s">
        <v>13</v>
      </c>
    </row>
    <row r="60" spans="1:4" ht="16.5" thickBot="1" x14ac:dyDescent="0.3">
      <c r="A60" s="9" t="str">
        <f>IF(C60&lt;&gt;"",1+MAX($A$5:A59),"")</f>
        <v/>
      </c>
      <c r="B60" s="27"/>
      <c r="C60" s="17"/>
      <c r="D60" s="41"/>
    </row>
    <row r="61" spans="1:4" ht="16.5" thickBot="1" x14ac:dyDescent="0.3">
      <c r="A61" s="9" t="str">
        <f>IF(C61&lt;&gt;"",1+MAX($A$5:A60),"")</f>
        <v/>
      </c>
      <c r="B61" s="100" t="s">
        <v>37</v>
      </c>
      <c r="C61" s="17"/>
      <c r="D61" s="41"/>
    </row>
    <row r="62" spans="1:4" ht="15.75" x14ac:dyDescent="0.25">
      <c r="A62" s="9" t="str">
        <f>IF(C62&lt;&gt;"",1+MAX($A$5:A61),"")</f>
        <v/>
      </c>
      <c r="B62" s="101"/>
      <c r="C62" s="17"/>
      <c r="D62" s="41"/>
    </row>
    <row r="63" spans="1:4" ht="15.75" x14ac:dyDescent="0.25">
      <c r="A63" s="9">
        <f>IF(C63&lt;&gt;"",1+MAX($A$5:A62),"")</f>
        <v>53</v>
      </c>
      <c r="B63" s="27" t="s">
        <v>147</v>
      </c>
      <c r="C63" s="17">
        <v>1604</v>
      </c>
      <c r="D63" s="41" t="s">
        <v>13</v>
      </c>
    </row>
    <row r="64" spans="1:4" ht="15.75" x14ac:dyDescent="0.25">
      <c r="A64" s="9">
        <f>IF(C64&lt;&gt;"",1+MAX($A$5:A63),"")</f>
        <v>54</v>
      </c>
      <c r="B64" s="27" t="s">
        <v>148</v>
      </c>
      <c r="C64" s="17">
        <v>9</v>
      </c>
      <c r="D64" s="41" t="s">
        <v>13</v>
      </c>
    </row>
    <row r="65" spans="1:4" ht="15.75" x14ac:dyDescent="0.25">
      <c r="A65" s="9">
        <f>IF(C65&lt;&gt;"",1+MAX($A$5:A64),"")</f>
        <v>55</v>
      </c>
      <c r="B65" s="27" t="s">
        <v>149</v>
      </c>
      <c r="C65" s="17">
        <v>16</v>
      </c>
      <c r="D65" s="41" t="s">
        <v>13</v>
      </c>
    </row>
    <row r="66" spans="1:4" ht="15.75" x14ac:dyDescent="0.25">
      <c r="A66" s="9">
        <f>IF(C66&lt;&gt;"",1+MAX($A$5:A65),"")</f>
        <v>56</v>
      </c>
      <c r="B66" s="27" t="s">
        <v>150</v>
      </c>
      <c r="C66" s="17">
        <v>6</v>
      </c>
      <c r="D66" s="41" t="s">
        <v>13</v>
      </c>
    </row>
    <row r="67" spans="1:4" ht="15.75" x14ac:dyDescent="0.25">
      <c r="A67" s="9">
        <f>IF(C67&lt;&gt;"",1+MAX($A$5:A66),"")</f>
        <v>57</v>
      </c>
      <c r="B67" s="27" t="s">
        <v>151</v>
      </c>
      <c r="C67" s="17">
        <v>1</v>
      </c>
      <c r="D67" s="41" t="s">
        <v>13</v>
      </c>
    </row>
    <row r="68" spans="1:4" ht="15.75" x14ac:dyDescent="0.25">
      <c r="A68" s="9">
        <f>IF(C68&lt;&gt;"",1+MAX($A$5:A67),"")</f>
        <v>58</v>
      </c>
      <c r="B68" s="27" t="s">
        <v>152</v>
      </c>
      <c r="C68" s="17">
        <v>26</v>
      </c>
      <c r="D68" s="41" t="s">
        <v>13</v>
      </c>
    </row>
    <row r="69" spans="1:4" ht="15.75" x14ac:dyDescent="0.25">
      <c r="A69" s="9">
        <f>IF(C69&lt;&gt;"",1+MAX($A$5:A68),"")</f>
        <v>59</v>
      </c>
      <c r="B69" s="27" t="s">
        <v>153</v>
      </c>
      <c r="C69" s="17">
        <v>634</v>
      </c>
      <c r="D69" s="41" t="s">
        <v>13</v>
      </c>
    </row>
    <row r="70" spans="1:4" ht="15.75" x14ac:dyDescent="0.25">
      <c r="A70" s="9">
        <f>IF(C70&lt;&gt;"",1+MAX($A$5:A69),"")</f>
        <v>60</v>
      </c>
      <c r="B70" s="27" t="s">
        <v>154</v>
      </c>
      <c r="C70" s="17">
        <v>26</v>
      </c>
      <c r="D70" s="41" t="s">
        <v>13</v>
      </c>
    </row>
    <row r="71" spans="1:4" ht="15.75" x14ac:dyDescent="0.25">
      <c r="A71" s="9">
        <f>IF(C71&lt;&gt;"",1+MAX($A$5:A70),"")</f>
        <v>61</v>
      </c>
      <c r="B71" s="27" t="s">
        <v>38</v>
      </c>
      <c r="C71" s="17">
        <v>54</v>
      </c>
      <c r="D71" s="41" t="s">
        <v>13</v>
      </c>
    </row>
    <row r="72" spans="1:4" ht="15.75" x14ac:dyDescent="0.25">
      <c r="A72" s="9">
        <f>IF(C72&lt;&gt;"",1+MAX($A$5:A71),"")</f>
        <v>62</v>
      </c>
      <c r="B72" s="27" t="s">
        <v>179</v>
      </c>
      <c r="C72" s="17">
        <v>33</v>
      </c>
      <c r="D72" s="41" t="s">
        <v>13</v>
      </c>
    </row>
    <row r="73" spans="1:4" ht="15.75" x14ac:dyDescent="0.25">
      <c r="A73" s="9">
        <f>IF(C73&lt;&gt;"",1+MAX($A$5:A72),"")</f>
        <v>63</v>
      </c>
      <c r="B73" s="27" t="s">
        <v>155</v>
      </c>
      <c r="C73" s="17">
        <v>28</v>
      </c>
      <c r="D73" s="41" t="s">
        <v>13</v>
      </c>
    </row>
    <row r="74" spans="1:4" s="93" customFormat="1" ht="15.75" x14ac:dyDescent="0.25">
      <c r="A74" s="97">
        <f>IF(C74&lt;&gt;"",1+MAX($A$5:A72),"")</f>
        <v>63</v>
      </c>
      <c r="B74" s="27" t="s">
        <v>156</v>
      </c>
      <c r="C74" s="17">
        <v>190</v>
      </c>
      <c r="D74" s="41" t="s">
        <v>13</v>
      </c>
    </row>
    <row r="75" spans="1:4" ht="15.75" x14ac:dyDescent="0.25">
      <c r="A75" s="9">
        <f>IF(C75&lt;&gt;"",1+MAX($A$5:A73),"")</f>
        <v>64</v>
      </c>
      <c r="B75" s="27" t="s">
        <v>175</v>
      </c>
      <c r="C75" s="17">
        <v>190</v>
      </c>
      <c r="D75" s="41" t="s">
        <v>13</v>
      </c>
    </row>
    <row r="76" spans="1:4" ht="16.5" thickBot="1" x14ac:dyDescent="0.3">
      <c r="A76" s="9" t="str">
        <f>IF(C76&lt;&gt;"",1+MAX($A$5:A75),"")</f>
        <v/>
      </c>
      <c r="B76" s="1"/>
      <c r="C76" s="17"/>
      <c r="D76" s="41"/>
    </row>
    <row r="77" spans="1:4" ht="16.5" thickBot="1" x14ac:dyDescent="0.3">
      <c r="A77" s="9">
        <f>IF(C77&lt;&gt;"",1+MAX($A$5:A76),"")</f>
        <v>65</v>
      </c>
      <c r="B77" s="5" t="s">
        <v>157</v>
      </c>
      <c r="C77" s="17">
        <v>1</v>
      </c>
      <c r="D77" s="41" t="s">
        <v>44</v>
      </c>
    </row>
    <row r="78" spans="1:4" ht="16.5" thickBot="1" x14ac:dyDescent="0.3">
      <c r="A78" s="42" t="str">
        <f>IF(C78&lt;&gt;"",1+MAX($A$5:A77),"")</f>
        <v/>
      </c>
      <c r="B78" s="43"/>
      <c r="C78" s="44"/>
      <c r="D78" s="45"/>
    </row>
  </sheetData>
  <printOptions horizontalCentered="1" verticalCentered="1"/>
  <pageMargins left="0.7" right="0.7" top="0.75" bottom="0.75" header="0.3" footer="0.3"/>
  <pageSetup paperSize="140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9B3F91AA-F907-4768-8CFB-149D7AC16EC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LUMBER BLDG B2</vt:lpstr>
      <vt:lpstr>CONSOLIDATED LIST BLDG B2</vt:lpstr>
      <vt:lpstr>'DETAILED LUMBER BLDG B2'!Print_Area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AQIB KHAN MAK</dc:creator>
  <cp:lastModifiedBy>H.A.R</cp:lastModifiedBy>
  <cp:lastPrinted>2023-02-22T19:40:11Z</cp:lastPrinted>
  <dcterms:created xsi:type="dcterms:W3CDTF">2022-12-22T08:08:26Z</dcterms:created>
  <dcterms:modified xsi:type="dcterms:W3CDTF">2023-12-24T11:26:40Z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{9B3F91AA-F907-4768-8CFB-149D7AC16EC0}</vt:lpwstr>
  </property>
</Properties>
</file>